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aBump\Documents\CSAS\"/>
    </mc:Choice>
  </mc:AlternateContent>
  <xr:revisionPtr revIDLastSave="0" documentId="13_ncr:1_{9B2FE391-8049-4B55-BDEC-252108CABA5F}" xr6:coauthVersionLast="47" xr6:coauthVersionMax="47" xr10:uidLastSave="{00000000-0000-0000-0000-000000000000}"/>
  <bookViews>
    <workbookView xWindow="-98" yWindow="-98" windowWidth="20715" windowHeight="13276" tabRatio="699" firstSheet="14" activeTab="20" xr2:uid="{00000000-000D-0000-FFFF-FFFF00000000}"/>
  </bookViews>
  <sheets>
    <sheet name="Animas" sheetId="1" r:id="rId1"/>
    <sheet name="Uncompahgre" sheetId="4" r:id="rId2"/>
    <sheet name="Dolores" sheetId="5" r:id="rId3"/>
    <sheet name="San Miguel" sheetId="22" r:id="rId4"/>
    <sheet name="Gunnison - Taylor Fork" sheetId="6" r:id="rId5"/>
    <sheet name="Gunnison - East River" sheetId="7" r:id="rId6"/>
    <sheet name="Gunnison - Lake Fork" sheetId="8" r:id="rId7"/>
    <sheet name="Rio Grande - Mainstem" sheetId="9" r:id="rId8"/>
    <sheet name="Rio Grande - South Fork" sheetId="23" r:id="rId9"/>
    <sheet name="San Juan" sheetId="10" r:id="rId10"/>
    <sheet name="Blue River" sheetId="11" r:id="rId11"/>
    <sheet name="Tarryall Creek" sheetId="12" r:id="rId12"/>
    <sheet name="Snake River" sheetId="13" r:id="rId13"/>
    <sheet name="Fraser River" sheetId="14" r:id="rId14"/>
    <sheet name="Upper Colorado" sheetId="15" r:id="rId15"/>
    <sheet name="Yampa River" sheetId="16" r:id="rId16"/>
    <sheet name="Crystal River" sheetId="18" r:id="rId17"/>
    <sheet name="Muddy Creek" sheetId="17" r:id="rId18"/>
    <sheet name="North Fork Gunnison" sheetId="19" r:id="rId19"/>
    <sheet name="Surface Creek" sheetId="20" r:id="rId20"/>
    <sheet name="Plateau Creek" sheetId="21" r:id="rId2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9" i="21" l="1"/>
  <c r="O29" i="20"/>
  <c r="O29" i="19"/>
  <c r="O29" i="17"/>
  <c r="O29" i="14"/>
  <c r="O29" i="13"/>
  <c r="O29" i="12"/>
  <c r="O29" i="11"/>
  <c r="O29" i="10"/>
  <c r="O29" i="23"/>
  <c r="O29" i="9"/>
  <c r="O29" i="8"/>
  <c r="O29" i="7"/>
  <c r="O29" i="6"/>
  <c r="O29" i="18"/>
  <c r="O29" i="16"/>
  <c r="O29" i="15"/>
  <c r="O29" i="22"/>
  <c r="O29" i="5"/>
  <c r="O29" i="4"/>
  <c r="O24" i="1"/>
  <c r="O24" i="21"/>
  <c r="O24" i="20"/>
  <c r="O24" i="17"/>
  <c r="O24" i="18"/>
  <c r="O24" i="16"/>
  <c r="O24" i="15"/>
  <c r="O24" i="14"/>
  <c r="O24" i="13"/>
  <c r="O24" i="12"/>
  <c r="O24" i="11"/>
  <c r="O24" i="10"/>
  <c r="O23" i="23"/>
  <c r="O24" i="23"/>
  <c r="O24" i="9"/>
  <c r="O24" i="8"/>
  <c r="O24" i="7"/>
  <c r="O24" i="6"/>
  <c r="O24" i="5"/>
  <c r="O24" i="4"/>
  <c r="O19" i="1"/>
  <c r="O24" i="22"/>
  <c r="O23" i="21"/>
  <c r="O23" i="20"/>
  <c r="O22" i="19"/>
  <c r="O23" i="19"/>
  <c r="O22" i="17"/>
  <c r="O23" i="17"/>
  <c r="O23" i="18"/>
  <c r="O23" i="16"/>
  <c r="O23" i="15"/>
  <c r="O23" i="14"/>
  <c r="O23" i="13"/>
  <c r="O22" i="12"/>
  <c r="O23" i="12"/>
  <c r="O23" i="11"/>
  <c r="O22" i="10"/>
  <c r="O23" i="10"/>
  <c r="O23" i="9"/>
  <c r="O23" i="8"/>
  <c r="O22" i="7"/>
  <c r="O23" i="7"/>
  <c r="O23" i="6"/>
  <c r="O23" i="22"/>
  <c r="O23" i="5"/>
  <c r="O22" i="4"/>
  <c r="O23" i="4"/>
  <c r="O18" i="1"/>
  <c r="O22" i="21"/>
  <c r="O22" i="20"/>
  <c r="O22" i="18"/>
  <c r="O22" i="16"/>
  <c r="O22" i="15"/>
  <c r="O22" i="14"/>
  <c r="O22" i="13"/>
  <c r="O22" i="11"/>
  <c r="O22" i="23"/>
  <c r="O22" i="9"/>
  <c r="O22" i="8"/>
  <c r="O22" i="6"/>
  <c r="O22" i="22"/>
  <c r="O22" i="5"/>
  <c r="O17" i="1"/>
  <c r="O21" i="21"/>
  <c r="O21" i="20"/>
  <c r="O21" i="19"/>
  <c r="O21" i="17"/>
  <c r="O21" i="18"/>
  <c r="O21" i="16"/>
  <c r="O21" i="15"/>
  <c r="O21" i="14"/>
  <c r="O21" i="13"/>
  <c r="O21" i="12"/>
  <c r="O21" i="11"/>
  <c r="O21" i="10"/>
  <c r="O21" i="23"/>
  <c r="O21" i="9"/>
  <c r="O21" i="8"/>
  <c r="O21" i="7"/>
  <c r="O21" i="6"/>
  <c r="O21" i="22"/>
  <c r="O21" i="5"/>
  <c r="O21" i="4"/>
  <c r="O16" i="1"/>
  <c r="O20" i="23"/>
  <c r="O19" i="23"/>
  <c r="O18" i="23"/>
  <c r="O17" i="23"/>
  <c r="O16" i="23"/>
  <c r="O15" i="23"/>
  <c r="O14" i="23"/>
  <c r="O13" i="23"/>
  <c r="O12" i="23"/>
  <c r="O20" i="22"/>
  <c r="O19" i="22"/>
  <c r="O18" i="22"/>
  <c r="O17" i="22"/>
  <c r="O16" i="22"/>
  <c r="O15" i="22"/>
  <c r="O14" i="22"/>
  <c r="O13" i="22"/>
  <c r="O12" i="22"/>
  <c r="O20" i="21"/>
  <c r="O19" i="21"/>
  <c r="O18" i="21"/>
  <c r="O17" i="21"/>
  <c r="O16" i="21"/>
  <c r="O15" i="21"/>
  <c r="O14" i="21"/>
  <c r="O13" i="21"/>
  <c r="O12" i="21"/>
  <c r="O20" i="20"/>
  <c r="O19" i="20"/>
  <c r="O18" i="20"/>
  <c r="O17" i="20"/>
  <c r="O16" i="20"/>
  <c r="O15" i="20"/>
  <c r="O14" i="20"/>
  <c r="O13" i="20"/>
  <c r="O12" i="20"/>
  <c r="O20" i="19"/>
  <c r="O19" i="19"/>
  <c r="O18" i="19"/>
  <c r="O17" i="19"/>
  <c r="O16" i="19"/>
  <c r="O15" i="19"/>
  <c r="O14" i="19"/>
  <c r="O13" i="19"/>
  <c r="O12" i="19"/>
  <c r="O20" i="17"/>
  <c r="O19" i="17"/>
  <c r="O18" i="17"/>
  <c r="O17" i="17"/>
  <c r="O16" i="17"/>
  <c r="O15" i="17"/>
  <c r="O14" i="17"/>
  <c r="O13" i="17"/>
  <c r="O12" i="17"/>
  <c r="O20" i="18"/>
  <c r="O19" i="18"/>
  <c r="O18" i="18"/>
  <c r="O17" i="18"/>
  <c r="O16" i="18"/>
  <c r="O15" i="18"/>
  <c r="O14" i="18"/>
  <c r="O13" i="18"/>
  <c r="O12" i="18"/>
  <c r="O20" i="16"/>
  <c r="O19" i="16"/>
  <c r="O18" i="16"/>
  <c r="O17" i="16"/>
  <c r="O16" i="16"/>
  <c r="O15" i="16"/>
  <c r="O14" i="16"/>
  <c r="O13" i="16"/>
  <c r="O12" i="16"/>
  <c r="O20" i="15"/>
  <c r="O19" i="15"/>
  <c r="O18" i="15"/>
  <c r="O17" i="15"/>
  <c r="O16" i="15"/>
  <c r="O15" i="15"/>
  <c r="O14" i="15"/>
  <c r="O13" i="15"/>
  <c r="O12" i="15"/>
  <c r="O20" i="14"/>
  <c r="O19" i="14"/>
  <c r="O18" i="14"/>
  <c r="O17" i="14"/>
  <c r="O16" i="14"/>
  <c r="O15" i="14"/>
  <c r="O14" i="14"/>
  <c r="O13" i="14"/>
  <c r="O12" i="14"/>
  <c r="O18" i="13"/>
  <c r="O20" i="13"/>
  <c r="O19" i="13"/>
  <c r="O17" i="13"/>
  <c r="O16" i="13"/>
  <c r="O15" i="13"/>
  <c r="O14" i="13"/>
  <c r="O13" i="13"/>
  <c r="O12" i="13"/>
  <c r="O20" i="12"/>
  <c r="O19" i="12"/>
  <c r="O18" i="12"/>
  <c r="O17" i="12"/>
  <c r="O16" i="12"/>
  <c r="O15" i="12"/>
  <c r="O14" i="12"/>
  <c r="O13" i="12"/>
  <c r="O12" i="12"/>
  <c r="O20" i="11"/>
  <c r="O19" i="11"/>
  <c r="O18" i="11"/>
  <c r="O17" i="11"/>
  <c r="O16" i="11"/>
  <c r="O15" i="11"/>
  <c r="O14" i="11"/>
  <c r="O13" i="11"/>
  <c r="O12" i="11"/>
  <c r="O20" i="10"/>
  <c r="O19" i="10"/>
  <c r="O18" i="10"/>
  <c r="O17" i="10"/>
  <c r="O16" i="10"/>
  <c r="O15" i="10"/>
  <c r="O14" i="10"/>
  <c r="O13" i="10"/>
  <c r="O12" i="10"/>
  <c r="O20" i="9"/>
  <c r="O19" i="9"/>
  <c r="O18" i="9"/>
  <c r="O17" i="9"/>
  <c r="O16" i="9"/>
  <c r="O15" i="9"/>
  <c r="O14" i="9"/>
  <c r="O13" i="9"/>
  <c r="O12" i="9"/>
  <c r="O20" i="8"/>
  <c r="O19" i="8"/>
  <c r="O18" i="8"/>
  <c r="O17" i="8"/>
  <c r="O16" i="8"/>
  <c r="O15" i="8"/>
  <c r="O14" i="8"/>
  <c r="O13" i="8"/>
  <c r="O12" i="8"/>
  <c r="O20" i="7"/>
  <c r="O19" i="7"/>
  <c r="O18" i="7"/>
  <c r="O17" i="7"/>
  <c r="O16" i="7"/>
  <c r="O15" i="7"/>
  <c r="O14" i="7"/>
  <c r="O13" i="7"/>
  <c r="O12" i="7"/>
  <c r="O20" i="6"/>
  <c r="O19" i="6"/>
  <c r="O18" i="6"/>
  <c r="O17" i="6"/>
  <c r="O16" i="6"/>
  <c r="O15" i="6"/>
  <c r="O14" i="6"/>
  <c r="O13" i="6"/>
  <c r="O12" i="6"/>
  <c r="O20" i="5"/>
  <c r="O19" i="5"/>
  <c r="O18" i="5"/>
  <c r="O17" i="5"/>
  <c r="O16" i="5"/>
  <c r="O15" i="5"/>
  <c r="O14" i="5"/>
  <c r="O13" i="5"/>
  <c r="O12" i="5"/>
  <c r="O20" i="4"/>
  <c r="O19" i="4"/>
  <c r="O18" i="4"/>
  <c r="O17" i="4"/>
  <c r="O16" i="4"/>
  <c r="O15" i="4"/>
  <c r="O14" i="4"/>
  <c r="O13" i="4"/>
  <c r="O12" i="4"/>
  <c r="O8" i="1"/>
  <c r="O9" i="1"/>
  <c r="O10" i="1"/>
  <c r="O11" i="1"/>
  <c r="O12" i="1"/>
  <c r="O13" i="1"/>
  <c r="O14" i="1"/>
  <c r="O15" i="1"/>
  <c r="O7" i="1"/>
</calcChain>
</file>

<file path=xl/sharedStrings.xml><?xml version="1.0" encoding="utf-8"?>
<sst xmlns="http://schemas.openxmlformats.org/spreadsheetml/2006/main" count="784" uniqueCount="107">
  <si>
    <t>Animas River Watershed</t>
  </si>
  <si>
    <t>Red Mountain Pass Snotel</t>
  </si>
  <si>
    <t>Dry Spring</t>
  </si>
  <si>
    <t xml:space="preserve">Avg Spring  </t>
  </si>
  <si>
    <t>Wet Spring</t>
  </si>
  <si>
    <t>LOW March 1 SWE</t>
  </si>
  <si>
    <t>Min Dust</t>
  </si>
  <si>
    <t>Avg Dust</t>
  </si>
  <si>
    <t>2012, 2018</t>
  </si>
  <si>
    <t>Mar 1 SWE</t>
  </si>
  <si>
    <t>1981-2010</t>
  </si>
  <si>
    <t>Max Dust</t>
  </si>
  <si>
    <t>Median</t>
  </si>
  <si>
    <t>Actual</t>
  </si>
  <si>
    <t>%</t>
  </si>
  <si>
    <t>Low Swe</t>
  </si>
  <si>
    <t>Avg Swe</t>
  </si>
  <si>
    <t>High SWE</t>
  </si>
  <si>
    <t>AVG March 1 SWE</t>
  </si>
  <si>
    <t>HIGH March 1 SWE</t>
  </si>
  <si>
    <t>2008, 2017</t>
  </si>
  <si>
    <t>Uncompahgre River Watershed</t>
  </si>
  <si>
    <t>Dolores River Watershed</t>
  </si>
  <si>
    <t>Lizard Head Pass Snotel</t>
  </si>
  <si>
    <t>2006, 2013</t>
  </si>
  <si>
    <t>2007, 2015</t>
  </si>
  <si>
    <t>2011, 2014</t>
  </si>
  <si>
    <t>2008, 2016, 2017</t>
  </si>
  <si>
    <t>2009, 2010</t>
  </si>
  <si>
    <t>San Miguel River Watershed</t>
  </si>
  <si>
    <t>Gunnison Watershed - Taylor Fork</t>
  </si>
  <si>
    <t>Park Cone Snotel</t>
  </si>
  <si>
    <t>Low SWE</t>
  </si>
  <si>
    <t>Avg SWE</t>
  </si>
  <si>
    <t>2006, 2010</t>
  </si>
  <si>
    <t>2014, 2017</t>
  </si>
  <si>
    <t>Gunnison Watershed - East River</t>
  </si>
  <si>
    <t>Schofield Pass Snotel</t>
  </si>
  <si>
    <t>2008, 2011</t>
  </si>
  <si>
    <t>Gunnison Watershed - Lake Fork</t>
  </si>
  <si>
    <t>Slumgullion Snotel</t>
  </si>
  <si>
    <t>Avg Spring</t>
  </si>
  <si>
    <t>2008, 2014, 2016, 2017</t>
  </si>
  <si>
    <t>Rio Grande Watershed</t>
  </si>
  <si>
    <t>Beartown Snotel</t>
  </si>
  <si>
    <t>2014, 2016</t>
  </si>
  <si>
    <t>2010, 2013</t>
  </si>
  <si>
    <t>Wolf Creek Summit Snotel</t>
  </si>
  <si>
    <t>San Juan River Watershed</t>
  </si>
  <si>
    <t>Blue River Watershed</t>
  </si>
  <si>
    <t>Hoosier Pass Snotel</t>
  </si>
  <si>
    <t>2015, 2017</t>
  </si>
  <si>
    <t>2008, 2014</t>
  </si>
  <si>
    <t>Tarryall Creek Watershed</t>
  </si>
  <si>
    <t>Snake River Watershed</t>
  </si>
  <si>
    <t>Grizzly Peak Snotel</t>
  </si>
  <si>
    <t>2015, 2016</t>
  </si>
  <si>
    <t>2007, 2017</t>
  </si>
  <si>
    <t>Fraser River Watershed</t>
  </si>
  <si>
    <t>Berthoud Summit Snotel</t>
  </si>
  <si>
    <t>Upper Colorado River Watershed</t>
  </si>
  <si>
    <t>Willow Creek Pass Snotel</t>
  </si>
  <si>
    <t>Yampa River Watershed</t>
  </si>
  <si>
    <t>Rabbit Ears Pass Snotel</t>
  </si>
  <si>
    <t>Crystal River Watershed</t>
  </si>
  <si>
    <t>Muddy Creek Watershed</t>
  </si>
  <si>
    <t>McClure Pass Snotel</t>
  </si>
  <si>
    <t>2008, 2014, 2017</t>
  </si>
  <si>
    <t>North Fork Gunnison River Watershed</t>
  </si>
  <si>
    <t>Surface Creek</t>
  </si>
  <si>
    <t>Mesa Lakes Snotel</t>
  </si>
  <si>
    <t>Plateau Creek</t>
  </si>
  <si>
    <t>2011, 2019</t>
  </si>
  <si>
    <t xml:space="preserve"> </t>
  </si>
  <si>
    <t>2008, 2011, 2019</t>
  </si>
  <si>
    <t>2011, 2014, 2019</t>
  </si>
  <si>
    <t>2007, 2020</t>
  </si>
  <si>
    <t>2018, 2020</t>
  </si>
  <si>
    <t>2012, 2018, 2021</t>
  </si>
  <si>
    <t>2010, 2022</t>
  </si>
  <si>
    <t>2014, 2021</t>
  </si>
  <si>
    <t>2018, 2021</t>
  </si>
  <si>
    <t>2013, 2022</t>
  </si>
  <si>
    <t>2012, 2021</t>
  </si>
  <si>
    <t>2009, 2022</t>
  </si>
  <si>
    <t>Year</t>
  </si>
  <si>
    <t>1991-2020</t>
  </si>
  <si>
    <t>Red Mountain SNOTEL</t>
  </si>
  <si>
    <t>Lizard Head SNOTEL</t>
  </si>
  <si>
    <t>2008, 2023</t>
  </si>
  <si>
    <t>Willow Creek Pass SNOTEL</t>
  </si>
  <si>
    <t>Rabbit Ears SNOTEL</t>
  </si>
  <si>
    <t>2011, 2023</t>
  </si>
  <si>
    <t>Park Cone SNOTEL</t>
  </si>
  <si>
    <t>Schofield Pass SNOTEL</t>
  </si>
  <si>
    <t>Slumgullion SNOTEL</t>
  </si>
  <si>
    <t>March 1 SWE</t>
  </si>
  <si>
    <t>Beartown SNOTEL</t>
  </si>
  <si>
    <t>Wolf Creek Summit SNOTEL</t>
  </si>
  <si>
    <t>Hoosier Pass SNOTEL</t>
  </si>
  <si>
    <t>Grizzly Peak SNOTEL</t>
  </si>
  <si>
    <t>2018, 2023</t>
  </si>
  <si>
    <t>2021, 2023</t>
  </si>
  <si>
    <t>Berthoud Summit SNOTEL</t>
  </si>
  <si>
    <t>McClure Pass SNOTEL</t>
  </si>
  <si>
    <t>2009, 2023</t>
  </si>
  <si>
    <t>Mesa Lakes SNOTEL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</si>
</sst>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3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1" applyFont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3" borderId="0" xfId="0" applyFill="1"/>
    <xf numFmtId="0" fontId="1" fillId="0" borderId="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3" borderId="0" xfId="0" quotePrefix="1" applyFill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0" xfId="0" quotePrefix="1" applyFill="1" applyAlignment="1">
      <alignment horizontal="center"/>
    </xf>
    <xf numFmtId="0" fontId="0" fillId="5" borderId="0" xfId="0" applyFill="1"/>
    <xf numFmtId="9" fontId="0" fillId="0" borderId="0" xfId="0" applyNumberFormat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 textRotation="90" wrapText="1"/>
    </xf>
    <xf numFmtId="16" fontId="1" fillId="0" borderId="11" xfId="0" applyNumberFormat="1" applyFont="1" applyBorder="1" applyAlignment="1">
      <alignment horizontal="center" vertical="center" textRotation="90" wrapText="1"/>
    </xf>
    <xf numFmtId="16" fontId="1" fillId="0" borderId="13" xfId="0" applyNumberFormat="1" applyFont="1" applyBorder="1" applyAlignment="1">
      <alignment horizontal="center" vertical="center" textRotation="90" wrapText="1"/>
    </xf>
    <xf numFmtId="16" fontId="3" fillId="0" borderId="8" xfId="0" applyNumberFormat="1" applyFont="1" applyBorder="1" applyAlignment="1">
      <alignment horizontal="center" vertical="center" textRotation="90"/>
    </xf>
    <xf numFmtId="16" fontId="1" fillId="0" borderId="11" xfId="0" applyNumberFormat="1" applyFont="1" applyBorder="1" applyAlignment="1">
      <alignment horizontal="center" vertical="center" textRotation="90"/>
    </xf>
    <xf numFmtId="16" fontId="1" fillId="0" borderId="13" xfId="0" applyNumberFormat="1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 textRotation="90"/>
    </xf>
    <xf numFmtId="16" fontId="1" fillId="0" borderId="1" xfId="0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16" fontId="3" fillId="0" borderId="1" xfId="0" applyNumberFormat="1" applyFont="1" applyBorder="1" applyAlignment="1">
      <alignment horizontal="center" vertical="center" textRotation="90" wrapText="1"/>
    </xf>
    <xf numFmtId="16" fontId="1" fillId="0" borderId="1" xfId="0" applyNumberFormat="1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 vertical="center" textRotation="90" wrapText="1"/>
    </xf>
    <xf numFmtId="16" fontId="3" fillId="0" borderId="13" xfId="0" applyNumberFormat="1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3" fillId="0" borderId="26" xfId="0" applyNumberFormat="1" applyFont="1" applyBorder="1" applyAlignment="1">
      <alignment horizontal="center" vertical="center" textRotation="90"/>
    </xf>
    <xf numFmtId="16" fontId="1" fillId="0" borderId="27" xfId="0" applyNumberFormat="1" applyFont="1" applyBorder="1" applyAlignment="1">
      <alignment horizontal="center" vertical="center" textRotation="90"/>
    </xf>
    <xf numFmtId="16" fontId="1" fillId="0" borderId="28" xfId="0" applyNumberFormat="1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16" fontId="3" fillId="0" borderId="26" xfId="0" applyNumberFormat="1" applyFont="1" applyBorder="1" applyAlignment="1">
      <alignment horizontal="center" vertical="center" textRotation="90" wrapText="1"/>
    </xf>
    <xf numFmtId="16" fontId="1" fillId="0" borderId="27" xfId="0" applyNumberFormat="1" applyFont="1" applyBorder="1" applyAlignment="1">
      <alignment horizontal="center" vertical="center" textRotation="90" wrapText="1"/>
    </xf>
    <xf numFmtId="16" fontId="1" fillId="0" borderId="28" xfId="0" applyNumberFormat="1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" fontId="3" fillId="0" borderId="5" xfId="0" applyNumberFormat="1" applyFont="1" applyBorder="1" applyAlignment="1">
      <alignment horizontal="center" vertical="center" textRotation="90" wrapText="1"/>
    </xf>
    <xf numFmtId="16" fontId="1" fillId="0" borderId="6" xfId="0" applyNumberFormat="1" applyFont="1" applyBorder="1" applyAlignment="1">
      <alignment horizontal="center" vertical="center" textRotation="90" wrapText="1"/>
    </xf>
    <xf numFmtId="16" fontId="1" fillId="0" borderId="7" xfId="0" applyNumberFormat="1" applyFont="1" applyBorder="1" applyAlignment="1">
      <alignment horizontal="center" vertical="center" textRotation="90" wrapText="1"/>
    </xf>
    <xf numFmtId="16" fontId="3" fillId="0" borderId="5" xfId="0" applyNumberFormat="1" applyFont="1" applyBorder="1" applyAlignment="1">
      <alignment horizontal="center" vertical="center" textRotation="90"/>
    </xf>
    <xf numFmtId="16" fontId="1" fillId="0" borderId="6" xfId="0" applyNumberFormat="1" applyFont="1" applyBorder="1" applyAlignment="1">
      <alignment horizontal="center" vertical="center" textRotation="90"/>
    </xf>
    <xf numFmtId="16" fontId="1" fillId="0" borderId="7" xfId="0" applyNumberFormat="1" applyFont="1" applyBorder="1" applyAlignment="1">
      <alignment horizontal="center" vertical="center" textRotation="90"/>
    </xf>
    <xf numFmtId="0" fontId="0" fillId="0" borderId="0" xfId="0" quotePrefix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7" fillId="3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6"/>
  <sheetViews>
    <sheetView topLeftCell="A3" zoomScaleNormal="100" workbookViewId="0">
      <selection activeCell="M30" sqref="M30"/>
    </sheetView>
  </sheetViews>
  <sheetFormatPr defaultRowHeight="14.25" x14ac:dyDescent="0.45"/>
  <cols>
    <col min="2" max="2" width="9.3984375" bestFit="1" customWidth="1"/>
    <col min="4" max="6" width="20.73046875" customWidth="1"/>
    <col min="7" max="7" width="5.73046875" customWidth="1"/>
    <col min="8" max="10" width="10.73046875" customWidth="1"/>
    <col min="11" max="11" width="5.796875" customWidth="1"/>
    <col min="12" max="12" width="7.59765625" bestFit="1" customWidth="1"/>
    <col min="13" max="13" width="9.1328125" customWidth="1"/>
    <col min="14" max="14" width="8.1328125" style="4" customWidth="1"/>
    <col min="15" max="15" width="7.59765625" bestFit="1" customWidth="1"/>
    <col min="19" max="19" width="4.19921875" customWidth="1"/>
  </cols>
  <sheetData>
    <row r="1" spans="2:18" ht="18" x14ac:dyDescent="0.55000000000000004">
      <c r="B1" s="2"/>
      <c r="C1" s="2"/>
    </row>
    <row r="2" spans="2:18" ht="18" x14ac:dyDescent="0.55000000000000004">
      <c r="B2" s="30" t="s">
        <v>0</v>
      </c>
      <c r="C2" s="30"/>
      <c r="D2" s="30"/>
      <c r="E2" s="30"/>
      <c r="F2" s="30"/>
      <c r="M2" s="3" t="s">
        <v>9</v>
      </c>
    </row>
    <row r="3" spans="2:18" ht="15.75" x14ac:dyDescent="0.5">
      <c r="B3" s="31" t="s">
        <v>1</v>
      </c>
      <c r="C3" s="31"/>
      <c r="D3" s="31"/>
      <c r="E3" s="31"/>
      <c r="F3" s="31"/>
      <c r="M3" s="19" t="s">
        <v>10</v>
      </c>
    </row>
    <row r="4" spans="2:18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  <c r="M4" s="26" t="s">
        <v>86</v>
      </c>
    </row>
    <row r="5" spans="2:18" x14ac:dyDescent="0.45">
      <c r="B5" s="42" t="s">
        <v>5</v>
      </c>
      <c r="C5" s="36" t="s">
        <v>6</v>
      </c>
      <c r="D5" s="48"/>
      <c r="E5" s="48"/>
      <c r="F5" s="41"/>
      <c r="H5" s="3">
        <v>2008</v>
      </c>
      <c r="I5" s="3">
        <v>2006</v>
      </c>
      <c r="J5" s="3">
        <v>2011</v>
      </c>
      <c r="L5" s="29" t="s">
        <v>87</v>
      </c>
      <c r="M5" s="29"/>
      <c r="N5" s="29"/>
      <c r="O5" s="29"/>
    </row>
    <row r="6" spans="2:18" x14ac:dyDescent="0.45">
      <c r="B6" s="43"/>
      <c r="C6" s="34"/>
      <c r="D6" s="37"/>
      <c r="E6" s="37"/>
      <c r="F6" s="38"/>
      <c r="H6" s="3">
        <v>2009</v>
      </c>
      <c r="I6" s="3">
        <v>2007</v>
      </c>
      <c r="J6" s="3">
        <v>2015</v>
      </c>
      <c r="L6" s="22" t="s">
        <v>85</v>
      </c>
      <c r="M6" s="23" t="s">
        <v>12</v>
      </c>
      <c r="N6" s="24" t="s">
        <v>13</v>
      </c>
      <c r="O6" s="25" t="s">
        <v>14</v>
      </c>
    </row>
    <row r="7" spans="2:18" x14ac:dyDescent="0.45">
      <c r="B7" s="43"/>
      <c r="C7" s="34"/>
      <c r="D7" s="37"/>
      <c r="E7" s="37"/>
      <c r="F7" s="38"/>
      <c r="H7" s="3">
        <v>2010</v>
      </c>
      <c r="I7" s="3">
        <v>2014</v>
      </c>
      <c r="J7" s="3"/>
      <c r="L7">
        <v>2006</v>
      </c>
      <c r="M7" s="16">
        <v>17.5</v>
      </c>
      <c r="N7" s="4">
        <v>14.8</v>
      </c>
      <c r="O7" s="7">
        <f>N7/M7</f>
        <v>0.84571428571428575</v>
      </c>
    </row>
    <row r="8" spans="2:18" x14ac:dyDescent="0.45">
      <c r="B8" s="43"/>
      <c r="C8" s="34" t="s">
        <v>7</v>
      </c>
      <c r="D8" s="37" t="s">
        <v>8</v>
      </c>
      <c r="E8" s="37">
        <v>2016</v>
      </c>
      <c r="F8" s="38"/>
      <c r="H8" s="3">
        <v>2012</v>
      </c>
      <c r="I8" s="3">
        <v>2016</v>
      </c>
      <c r="J8" s="3"/>
      <c r="L8">
        <v>2007</v>
      </c>
      <c r="M8" s="16">
        <v>17.5</v>
      </c>
      <c r="N8" s="4">
        <v>17.399999999999999</v>
      </c>
      <c r="O8" s="7">
        <f t="shared" ref="O8:O19" si="0">N8/M8</f>
        <v>0.99428571428571422</v>
      </c>
    </row>
    <row r="9" spans="2:18" x14ac:dyDescent="0.45">
      <c r="B9" s="43"/>
      <c r="C9" s="34"/>
      <c r="D9" s="37"/>
      <c r="E9" s="37"/>
      <c r="F9" s="38"/>
      <c r="H9" s="3">
        <v>2013</v>
      </c>
      <c r="I9" s="3">
        <v>2021</v>
      </c>
      <c r="J9" s="3"/>
      <c r="L9">
        <v>2008</v>
      </c>
      <c r="M9" s="16">
        <v>17.5</v>
      </c>
      <c r="N9" s="4">
        <v>27.9</v>
      </c>
      <c r="O9" s="7">
        <f t="shared" si="0"/>
        <v>1.5942857142857143</v>
      </c>
    </row>
    <row r="10" spans="2:18" x14ac:dyDescent="0.45">
      <c r="B10" s="43"/>
      <c r="C10" s="34"/>
      <c r="D10" s="37"/>
      <c r="E10" s="37"/>
      <c r="F10" s="38"/>
      <c r="H10" s="3">
        <v>2017</v>
      </c>
      <c r="I10" s="3">
        <v>2023</v>
      </c>
      <c r="L10">
        <v>2009</v>
      </c>
      <c r="M10" s="16">
        <v>17.5</v>
      </c>
      <c r="N10" s="4">
        <v>19.8</v>
      </c>
      <c r="O10" s="7">
        <f t="shared" si="0"/>
        <v>1.1314285714285715</v>
      </c>
    </row>
    <row r="11" spans="2:18" x14ac:dyDescent="0.45">
      <c r="B11" s="43"/>
      <c r="C11" s="34" t="s">
        <v>11</v>
      </c>
      <c r="D11" s="37">
        <v>2013</v>
      </c>
      <c r="E11" s="37">
        <v>2006</v>
      </c>
      <c r="F11" s="38"/>
      <c r="H11" s="3">
        <v>2018</v>
      </c>
      <c r="I11" s="3"/>
      <c r="L11">
        <v>2010</v>
      </c>
      <c r="M11" s="16">
        <v>17.5</v>
      </c>
      <c r="N11" s="4">
        <v>17.100000000000001</v>
      </c>
      <c r="O11" s="7">
        <f t="shared" si="0"/>
        <v>0.9771428571428572</v>
      </c>
    </row>
    <row r="12" spans="2:18" x14ac:dyDescent="0.45">
      <c r="B12" s="43"/>
      <c r="C12" s="34"/>
      <c r="D12" s="37"/>
      <c r="E12" s="37"/>
      <c r="F12" s="38"/>
      <c r="H12" s="3">
        <v>2020</v>
      </c>
      <c r="L12">
        <v>2011</v>
      </c>
      <c r="M12" s="16">
        <v>17.5</v>
      </c>
      <c r="N12" s="4">
        <v>21</v>
      </c>
      <c r="O12" s="7">
        <f t="shared" si="0"/>
        <v>1.2</v>
      </c>
    </row>
    <row r="13" spans="2:18" ht="14.65" thickBot="1" x14ac:dyDescent="0.5">
      <c r="B13" s="44"/>
      <c r="C13" s="35"/>
      <c r="D13" s="39"/>
      <c r="E13" s="39"/>
      <c r="F13" s="40"/>
      <c r="H13" s="3">
        <v>2022</v>
      </c>
      <c r="L13">
        <v>2012</v>
      </c>
      <c r="M13" s="16">
        <v>17.5</v>
      </c>
      <c r="N13" s="4">
        <v>15.5</v>
      </c>
      <c r="O13" s="7">
        <f t="shared" si="0"/>
        <v>0.88571428571428568</v>
      </c>
    </row>
    <row r="14" spans="2:18" x14ac:dyDescent="0.45">
      <c r="B14" s="45" t="s">
        <v>18</v>
      </c>
      <c r="C14" s="36" t="s">
        <v>6</v>
      </c>
      <c r="D14" s="48">
        <v>2020</v>
      </c>
      <c r="E14" s="48">
        <v>2007</v>
      </c>
      <c r="F14" s="41">
        <v>2015</v>
      </c>
      <c r="L14">
        <v>2013</v>
      </c>
      <c r="M14" s="16">
        <v>17.5</v>
      </c>
      <c r="N14" s="4">
        <v>14.5</v>
      </c>
      <c r="O14" s="7">
        <f t="shared" si="0"/>
        <v>0.82857142857142863</v>
      </c>
    </row>
    <row r="15" spans="2:18" x14ac:dyDescent="0.45">
      <c r="B15" s="46"/>
      <c r="C15" s="34"/>
      <c r="D15" s="37"/>
      <c r="E15" s="37"/>
      <c r="F15" s="38"/>
      <c r="H15" s="21" t="s">
        <v>15</v>
      </c>
      <c r="I15" s="21" t="s">
        <v>16</v>
      </c>
      <c r="J15" s="21" t="s">
        <v>17</v>
      </c>
      <c r="L15">
        <v>2014</v>
      </c>
      <c r="M15" s="16">
        <v>17.5</v>
      </c>
      <c r="N15" s="4">
        <v>18.2</v>
      </c>
      <c r="O15" s="7">
        <f t="shared" si="0"/>
        <v>1.04</v>
      </c>
    </row>
    <row r="16" spans="2:18" x14ac:dyDescent="0.45">
      <c r="B16" s="46"/>
      <c r="C16" s="34"/>
      <c r="D16" s="37"/>
      <c r="E16" s="37"/>
      <c r="F16" s="38"/>
      <c r="H16" s="3">
        <v>2006</v>
      </c>
      <c r="I16" s="3">
        <v>2007</v>
      </c>
      <c r="J16" s="3">
        <v>2008</v>
      </c>
      <c r="L16">
        <v>2015</v>
      </c>
      <c r="M16" s="16">
        <v>17.5</v>
      </c>
      <c r="N16" s="4">
        <v>15.8</v>
      </c>
      <c r="O16" s="7">
        <f t="shared" si="0"/>
        <v>0.90285714285714291</v>
      </c>
      <c r="P16" s="3"/>
      <c r="R16" s="3"/>
    </row>
    <row r="17" spans="2:18" x14ac:dyDescent="0.45">
      <c r="B17" s="46"/>
      <c r="C17" s="34" t="s">
        <v>7</v>
      </c>
      <c r="D17" s="37"/>
      <c r="E17" s="37" t="s">
        <v>80</v>
      </c>
      <c r="F17" s="38"/>
      <c r="H17" s="3">
        <v>2012</v>
      </c>
      <c r="I17" s="3">
        <v>2010</v>
      </c>
      <c r="J17" s="3">
        <v>2009</v>
      </c>
      <c r="L17">
        <v>2016</v>
      </c>
      <c r="M17" s="16">
        <v>17.5</v>
      </c>
      <c r="N17" s="4">
        <v>13.6</v>
      </c>
      <c r="O17" s="7">
        <f t="shared" si="0"/>
        <v>0.77714285714285714</v>
      </c>
      <c r="P17" s="3"/>
      <c r="R17" s="3"/>
    </row>
    <row r="18" spans="2:18" x14ac:dyDescent="0.45">
      <c r="B18" s="46"/>
      <c r="C18" s="34"/>
      <c r="D18" s="37"/>
      <c r="E18" s="37"/>
      <c r="F18" s="38"/>
      <c r="H18" s="3">
        <v>2013</v>
      </c>
      <c r="I18" s="3">
        <v>2014</v>
      </c>
      <c r="J18" s="3">
        <v>2011</v>
      </c>
      <c r="L18">
        <v>2017</v>
      </c>
      <c r="M18" s="16">
        <v>17.5</v>
      </c>
      <c r="N18" s="4">
        <v>22.1</v>
      </c>
      <c r="O18" s="7">
        <f t="shared" si="0"/>
        <v>1.2628571428571429</v>
      </c>
    </row>
    <row r="19" spans="2:18" x14ac:dyDescent="0.45">
      <c r="B19" s="46"/>
      <c r="C19" s="34"/>
      <c r="D19" s="37"/>
      <c r="E19" s="37"/>
      <c r="F19" s="38"/>
      <c r="H19" s="3">
        <v>2016</v>
      </c>
      <c r="I19" s="3">
        <v>2015</v>
      </c>
      <c r="J19" s="3">
        <v>2017</v>
      </c>
      <c r="L19">
        <v>2018</v>
      </c>
      <c r="M19" s="16">
        <v>17.5</v>
      </c>
      <c r="N19" s="4">
        <v>12</v>
      </c>
      <c r="O19" s="7">
        <f t="shared" si="0"/>
        <v>0.68571428571428572</v>
      </c>
    </row>
    <row r="20" spans="2:18" x14ac:dyDescent="0.45">
      <c r="B20" s="46"/>
      <c r="C20" s="34" t="s">
        <v>11</v>
      </c>
      <c r="D20" s="37" t="s">
        <v>79</v>
      </c>
      <c r="E20" s="37"/>
      <c r="F20" s="38"/>
      <c r="H20" s="3">
        <v>2018</v>
      </c>
      <c r="I20" s="3">
        <v>2020</v>
      </c>
      <c r="J20" s="3">
        <v>2023</v>
      </c>
      <c r="L20">
        <v>2019</v>
      </c>
      <c r="M20" s="16">
        <v>17.5</v>
      </c>
    </row>
    <row r="21" spans="2:18" x14ac:dyDescent="0.45">
      <c r="B21" s="46"/>
      <c r="C21" s="34"/>
      <c r="D21" s="37"/>
      <c r="E21" s="37"/>
      <c r="F21" s="38"/>
      <c r="I21" s="3">
        <v>2021</v>
      </c>
      <c r="J21" s="4"/>
      <c r="L21">
        <v>2020</v>
      </c>
      <c r="M21" s="16">
        <v>17.5</v>
      </c>
    </row>
    <row r="22" spans="2:18" ht="15.75" customHeight="1" thickBot="1" x14ac:dyDescent="0.5">
      <c r="B22" s="47"/>
      <c r="C22" s="35"/>
      <c r="D22" s="39"/>
      <c r="E22" s="39"/>
      <c r="F22" s="40"/>
      <c r="I22" s="3">
        <v>2022</v>
      </c>
      <c r="J22" s="4"/>
      <c r="L22">
        <v>2021</v>
      </c>
      <c r="M22" s="16">
        <v>17.5</v>
      </c>
    </row>
    <row r="23" spans="2:18" x14ac:dyDescent="0.45">
      <c r="B23" s="45" t="s">
        <v>19</v>
      </c>
      <c r="C23" s="36" t="s">
        <v>6</v>
      </c>
      <c r="D23" s="48"/>
      <c r="E23" s="48"/>
      <c r="F23" s="41"/>
      <c r="J23" s="3"/>
      <c r="L23">
        <v>2022</v>
      </c>
      <c r="M23" s="16">
        <v>17.5</v>
      </c>
    </row>
    <row r="24" spans="2:18" x14ac:dyDescent="0.45">
      <c r="B24" s="46"/>
      <c r="C24" s="34"/>
      <c r="D24" s="37"/>
      <c r="E24" s="37"/>
      <c r="F24" s="38"/>
      <c r="L24">
        <v>2023</v>
      </c>
      <c r="M24" s="26">
        <v>17.100000000000001</v>
      </c>
      <c r="N24" s="4">
        <v>21.4</v>
      </c>
      <c r="O24" s="27">
        <f>N24/M24</f>
        <v>1.2514619883040934</v>
      </c>
    </row>
    <row r="25" spans="2:18" x14ac:dyDescent="0.45">
      <c r="B25" s="46"/>
      <c r="C25" s="34"/>
      <c r="D25" s="37"/>
      <c r="E25" s="37"/>
      <c r="F25" s="38"/>
      <c r="H25" s="21" t="s">
        <v>6</v>
      </c>
      <c r="I25" s="21" t="s">
        <v>7</v>
      </c>
      <c r="J25" s="21" t="s">
        <v>11</v>
      </c>
    </row>
    <row r="26" spans="2:18" x14ac:dyDescent="0.45">
      <c r="B26" s="46"/>
      <c r="C26" s="34" t="s">
        <v>7</v>
      </c>
      <c r="D26" s="37" t="s">
        <v>20</v>
      </c>
      <c r="E26" s="37">
        <v>2023</v>
      </c>
      <c r="F26" s="38" t="s">
        <v>72</v>
      </c>
      <c r="H26" s="3">
        <v>2007</v>
      </c>
      <c r="I26" s="20">
        <v>2006</v>
      </c>
      <c r="J26" s="3">
        <v>2009</v>
      </c>
    </row>
    <row r="27" spans="2:18" x14ac:dyDescent="0.45">
      <c r="B27" s="46"/>
      <c r="C27" s="34"/>
      <c r="D27" s="37"/>
      <c r="E27" s="37"/>
      <c r="F27" s="38"/>
      <c r="H27" s="3">
        <v>2015</v>
      </c>
      <c r="I27" s="3">
        <v>2008</v>
      </c>
      <c r="J27" s="3">
        <v>2013</v>
      </c>
    </row>
    <row r="28" spans="2:18" x14ac:dyDescent="0.45">
      <c r="B28" s="46"/>
      <c r="C28" s="34"/>
      <c r="D28" s="37"/>
      <c r="E28" s="37"/>
      <c r="F28" s="38"/>
      <c r="H28" s="3">
        <v>2020</v>
      </c>
      <c r="I28" s="3">
        <v>2010</v>
      </c>
      <c r="J28">
        <v>2022</v>
      </c>
    </row>
    <row r="29" spans="2:18" x14ac:dyDescent="0.45">
      <c r="B29" s="46"/>
      <c r="C29" s="34" t="s">
        <v>11</v>
      </c>
      <c r="D29" s="37">
        <v>2009</v>
      </c>
      <c r="E29" s="37"/>
      <c r="F29" s="38"/>
      <c r="H29" s="3"/>
      <c r="I29" s="3">
        <v>2011</v>
      </c>
    </row>
    <row r="30" spans="2:18" x14ac:dyDescent="0.45">
      <c r="B30" s="46"/>
      <c r="C30" s="34"/>
      <c r="D30" s="37"/>
      <c r="E30" s="37"/>
      <c r="F30" s="38"/>
      <c r="H30" s="3"/>
      <c r="I30" s="3">
        <v>2012</v>
      </c>
      <c r="J30" s="3"/>
    </row>
    <row r="31" spans="2:18" ht="15.75" customHeight="1" thickBot="1" x14ac:dyDescent="0.5">
      <c r="B31" s="47"/>
      <c r="C31" s="35"/>
      <c r="D31" s="39"/>
      <c r="E31" s="39"/>
      <c r="F31" s="40"/>
      <c r="H31" s="3"/>
      <c r="I31" s="3">
        <v>2014</v>
      </c>
      <c r="J31" s="3"/>
    </row>
    <row r="32" spans="2:18" x14ac:dyDescent="0.45">
      <c r="H32" s="3"/>
      <c r="I32" s="3">
        <v>2016</v>
      </c>
      <c r="J32" s="3"/>
    </row>
    <row r="33" spans="8:10" x14ac:dyDescent="0.45">
      <c r="H33" s="3"/>
      <c r="I33" s="3">
        <v>2017</v>
      </c>
    </row>
    <row r="34" spans="8:10" x14ac:dyDescent="0.45">
      <c r="H34" s="3"/>
      <c r="I34" s="3">
        <v>2018</v>
      </c>
      <c r="J34" s="3"/>
    </row>
    <row r="35" spans="8:10" x14ac:dyDescent="0.45">
      <c r="I35" s="3">
        <v>2021</v>
      </c>
      <c r="J35" s="3"/>
    </row>
    <row r="36" spans="8:10" x14ac:dyDescent="0.45">
      <c r="H36" s="3"/>
      <c r="I36" s="3">
        <v>2023</v>
      </c>
      <c r="J36" s="3"/>
    </row>
  </sheetData>
  <mergeCells count="43">
    <mergeCell ref="E5:E7"/>
    <mergeCell ref="E8:E10"/>
    <mergeCell ref="E11:E13"/>
    <mergeCell ref="B5:B13"/>
    <mergeCell ref="B14:B22"/>
    <mergeCell ref="B23:B31"/>
    <mergeCell ref="C23:C25"/>
    <mergeCell ref="D23:D25"/>
    <mergeCell ref="D26:D28"/>
    <mergeCell ref="C17:C19"/>
    <mergeCell ref="D17:D19"/>
    <mergeCell ref="D14:D16"/>
    <mergeCell ref="D5:D7"/>
    <mergeCell ref="D8:D10"/>
    <mergeCell ref="D11:D13"/>
    <mergeCell ref="F8:F10"/>
    <mergeCell ref="C29:C31"/>
    <mergeCell ref="D29:D31"/>
    <mergeCell ref="E29:E31"/>
    <mergeCell ref="F29:F31"/>
    <mergeCell ref="E23:E25"/>
    <mergeCell ref="F23:F25"/>
    <mergeCell ref="E26:E28"/>
    <mergeCell ref="F26:F28"/>
    <mergeCell ref="F11:F13"/>
    <mergeCell ref="E14:E16"/>
    <mergeCell ref="F14:F16"/>
    <mergeCell ref="L5:O5"/>
    <mergeCell ref="B2:F2"/>
    <mergeCell ref="B3:F3"/>
    <mergeCell ref="B4:C4"/>
    <mergeCell ref="C26:C28"/>
    <mergeCell ref="C20:C22"/>
    <mergeCell ref="C14:C16"/>
    <mergeCell ref="C5:C7"/>
    <mergeCell ref="C8:C10"/>
    <mergeCell ref="C11:C13"/>
    <mergeCell ref="E17:E19"/>
    <mergeCell ref="F17:F19"/>
    <mergeCell ref="D20:D22"/>
    <mergeCell ref="E20:E22"/>
    <mergeCell ref="F20:F22"/>
    <mergeCell ref="F5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31"/>
  <sheetViews>
    <sheetView workbookViewId="0">
      <selection activeCell="J27" sqref="J27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" customWidth="1"/>
    <col min="12" max="12" width="5.3984375" customWidth="1"/>
    <col min="14" max="14" width="7.59765625" customWidth="1"/>
    <col min="15" max="15" width="6.59765625" customWidth="1"/>
  </cols>
  <sheetData>
    <row r="2" spans="2:15" ht="18" x14ac:dyDescent="0.55000000000000004">
      <c r="B2" s="30" t="s">
        <v>48</v>
      </c>
      <c r="C2" s="30"/>
      <c r="D2" s="30"/>
      <c r="E2" s="30"/>
      <c r="F2" s="30"/>
    </row>
    <row r="3" spans="2:15" ht="15.75" x14ac:dyDescent="0.5">
      <c r="B3" s="31" t="s">
        <v>47</v>
      </c>
      <c r="C3" s="31"/>
      <c r="D3" s="31"/>
      <c r="E3" s="31"/>
      <c r="F3" s="31"/>
    </row>
    <row r="4" spans="2:15" x14ac:dyDescent="0.45">
      <c r="B4" s="51"/>
      <c r="C4" s="51"/>
      <c r="D4" s="1" t="s">
        <v>2</v>
      </c>
      <c r="E4" s="1" t="s">
        <v>3</v>
      </c>
      <c r="F4" s="1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52" t="s">
        <v>5</v>
      </c>
      <c r="C5" s="34" t="s">
        <v>6</v>
      </c>
      <c r="D5" s="37"/>
      <c r="E5" s="37"/>
      <c r="F5" s="37">
        <v>2015</v>
      </c>
      <c r="H5" s="3">
        <v>2008</v>
      </c>
      <c r="I5" s="3">
        <v>2007</v>
      </c>
      <c r="J5" s="3">
        <v>2006</v>
      </c>
    </row>
    <row r="6" spans="2:15" x14ac:dyDescent="0.45">
      <c r="B6" s="53"/>
      <c r="C6" s="34"/>
      <c r="D6" s="37"/>
      <c r="E6" s="37"/>
      <c r="F6" s="37"/>
      <c r="H6" s="3">
        <v>2010</v>
      </c>
      <c r="I6" s="3">
        <v>2009</v>
      </c>
      <c r="J6" s="3">
        <v>2011</v>
      </c>
    </row>
    <row r="7" spans="2:15" x14ac:dyDescent="0.45">
      <c r="B7" s="53"/>
      <c r="C7" s="34"/>
      <c r="D7" s="37"/>
      <c r="E7" s="37"/>
      <c r="F7" s="37"/>
      <c r="H7" s="3">
        <v>2012</v>
      </c>
      <c r="I7" s="3">
        <v>2014</v>
      </c>
      <c r="J7" s="3">
        <v>2015</v>
      </c>
      <c r="M7" t="s">
        <v>9</v>
      </c>
    </row>
    <row r="8" spans="2:15" x14ac:dyDescent="0.45">
      <c r="B8" s="53"/>
      <c r="C8" s="34" t="s">
        <v>7</v>
      </c>
      <c r="D8" s="37" t="s">
        <v>77</v>
      </c>
      <c r="E8" s="37">
        <v>2014</v>
      </c>
      <c r="F8" s="37"/>
      <c r="H8" s="3">
        <v>2013</v>
      </c>
      <c r="I8" s="3">
        <v>2016</v>
      </c>
      <c r="J8" s="3">
        <v>2023</v>
      </c>
      <c r="M8" s="19" t="s">
        <v>10</v>
      </c>
    </row>
    <row r="9" spans="2:15" x14ac:dyDescent="0.45">
      <c r="B9" s="53"/>
      <c r="C9" s="34"/>
      <c r="D9" s="37"/>
      <c r="E9" s="37"/>
      <c r="F9" s="37"/>
      <c r="H9" s="3">
        <v>2017</v>
      </c>
      <c r="M9" s="26" t="s">
        <v>86</v>
      </c>
    </row>
    <row r="10" spans="2:15" x14ac:dyDescent="0.45">
      <c r="B10" s="53"/>
      <c r="C10" s="34"/>
      <c r="D10" s="37"/>
      <c r="E10" s="37"/>
      <c r="F10" s="37"/>
      <c r="H10" s="3">
        <v>2018</v>
      </c>
      <c r="L10" s="29" t="s">
        <v>98</v>
      </c>
      <c r="M10" s="29"/>
      <c r="N10" s="29"/>
      <c r="O10" s="29"/>
    </row>
    <row r="11" spans="2:15" x14ac:dyDescent="0.45">
      <c r="B11" s="53"/>
      <c r="C11" s="34" t="s">
        <v>11</v>
      </c>
      <c r="D11" s="37">
        <v>2013</v>
      </c>
      <c r="E11" s="37"/>
      <c r="F11" s="37">
        <v>2006</v>
      </c>
      <c r="M11" s="3" t="s">
        <v>12</v>
      </c>
      <c r="N11" s="6" t="s">
        <v>13</v>
      </c>
      <c r="O11" s="5" t="s">
        <v>14</v>
      </c>
    </row>
    <row r="12" spans="2:15" x14ac:dyDescent="0.45">
      <c r="B12" s="53"/>
      <c r="C12" s="34"/>
      <c r="D12" s="37"/>
      <c r="E12" s="37"/>
      <c r="F12" s="37"/>
      <c r="H12" s="21" t="s">
        <v>15</v>
      </c>
      <c r="I12" s="21" t="s">
        <v>16</v>
      </c>
      <c r="J12" s="21" t="s">
        <v>17</v>
      </c>
      <c r="L12">
        <v>2006</v>
      </c>
      <c r="M12" s="16">
        <v>24.9</v>
      </c>
      <c r="N12" s="4">
        <v>10.1</v>
      </c>
      <c r="O12" s="7">
        <f>N12/M12</f>
        <v>0.40562248995983935</v>
      </c>
    </row>
    <row r="13" spans="2:15" x14ac:dyDescent="0.45">
      <c r="B13" s="53"/>
      <c r="C13" s="34"/>
      <c r="D13" s="37"/>
      <c r="E13" s="37"/>
      <c r="F13" s="37"/>
      <c r="H13" s="3">
        <v>2006</v>
      </c>
      <c r="I13" s="3">
        <v>2007</v>
      </c>
      <c r="J13" s="3">
        <v>2008</v>
      </c>
      <c r="L13">
        <v>2007</v>
      </c>
      <c r="M13" s="16">
        <v>24.9</v>
      </c>
      <c r="N13" s="4">
        <v>23.8</v>
      </c>
      <c r="O13" s="7">
        <f t="shared" ref="O13:O23" si="0">N13/M13</f>
        <v>0.95582329317269088</v>
      </c>
    </row>
    <row r="14" spans="2:15" x14ac:dyDescent="0.45">
      <c r="B14" s="49" t="s">
        <v>18</v>
      </c>
      <c r="C14" s="34" t="s">
        <v>6</v>
      </c>
      <c r="D14" s="37"/>
      <c r="E14" s="37">
        <v>2007</v>
      </c>
      <c r="F14" s="37"/>
      <c r="H14" s="3">
        <v>2013</v>
      </c>
      <c r="I14" s="3">
        <v>2012</v>
      </c>
      <c r="J14" s="3">
        <v>2009</v>
      </c>
      <c r="L14">
        <v>2008</v>
      </c>
      <c r="M14" s="16">
        <v>24.9</v>
      </c>
      <c r="N14" s="4">
        <v>43.6</v>
      </c>
      <c r="O14" s="7">
        <f t="shared" si="0"/>
        <v>1.7510040160642573</v>
      </c>
    </row>
    <row r="15" spans="2:15" x14ac:dyDescent="0.45">
      <c r="B15" s="50"/>
      <c r="C15" s="34"/>
      <c r="D15" s="37"/>
      <c r="E15" s="37"/>
      <c r="F15" s="37"/>
      <c r="H15" s="3">
        <v>2014</v>
      </c>
      <c r="I15" s="3">
        <v>2016</v>
      </c>
      <c r="J15" s="3">
        <v>2010</v>
      </c>
      <c r="L15">
        <v>2009</v>
      </c>
      <c r="M15" s="16">
        <v>24.9</v>
      </c>
      <c r="N15" s="4">
        <v>27.6</v>
      </c>
      <c r="O15" s="7">
        <f t="shared" si="0"/>
        <v>1.1084337349397591</v>
      </c>
    </row>
    <row r="16" spans="2:15" x14ac:dyDescent="0.45">
      <c r="B16" s="50"/>
      <c r="C16" s="34"/>
      <c r="D16" s="37"/>
      <c r="E16" s="37"/>
      <c r="F16" s="37"/>
      <c r="H16" s="3">
        <v>2015</v>
      </c>
      <c r="J16" s="3">
        <v>2011</v>
      </c>
      <c r="L16">
        <v>2010</v>
      </c>
      <c r="M16" s="16">
        <v>24.9</v>
      </c>
      <c r="N16" s="4">
        <v>29.8</v>
      </c>
      <c r="O16" s="7">
        <f t="shared" si="0"/>
        <v>1.1967871485943775</v>
      </c>
    </row>
    <row r="17" spans="2:15" x14ac:dyDescent="0.45">
      <c r="B17" s="50"/>
      <c r="C17" s="34" t="s">
        <v>7</v>
      </c>
      <c r="D17" s="37">
        <v>2012</v>
      </c>
      <c r="E17" s="37">
        <v>2016</v>
      </c>
      <c r="F17" s="37"/>
      <c r="H17" s="3">
        <v>2018</v>
      </c>
      <c r="J17" s="3">
        <v>2023</v>
      </c>
      <c r="L17">
        <v>2011</v>
      </c>
      <c r="M17" s="16">
        <v>24.9</v>
      </c>
      <c r="N17" s="4">
        <v>27.7</v>
      </c>
      <c r="O17" s="7">
        <f t="shared" si="0"/>
        <v>1.1124497991967872</v>
      </c>
    </row>
    <row r="18" spans="2:15" x14ac:dyDescent="0.45">
      <c r="B18" s="50"/>
      <c r="C18" s="34"/>
      <c r="D18" s="37"/>
      <c r="E18" s="37"/>
      <c r="F18" s="37"/>
      <c r="L18">
        <v>2012</v>
      </c>
      <c r="M18" s="16">
        <v>24.9</v>
      </c>
      <c r="N18" s="4">
        <v>25.4</v>
      </c>
      <c r="O18" s="7">
        <f t="shared" si="0"/>
        <v>1.0200803212851406</v>
      </c>
    </row>
    <row r="19" spans="2:15" x14ac:dyDescent="0.45">
      <c r="B19" s="50"/>
      <c r="C19" s="34"/>
      <c r="D19" s="37"/>
      <c r="E19" s="37"/>
      <c r="F19" s="37"/>
      <c r="H19" s="21" t="s">
        <v>6</v>
      </c>
      <c r="I19" s="21" t="s">
        <v>7</v>
      </c>
      <c r="J19" s="21" t="s">
        <v>11</v>
      </c>
      <c r="L19">
        <v>2013</v>
      </c>
      <c r="M19" s="16">
        <v>24.9</v>
      </c>
      <c r="N19" s="4">
        <v>19.399999999999999</v>
      </c>
      <c r="O19" s="7">
        <f t="shared" si="0"/>
        <v>0.77911646586345384</v>
      </c>
    </row>
    <row r="20" spans="2:15" x14ac:dyDescent="0.45">
      <c r="B20" s="50"/>
      <c r="C20" s="34" t="s">
        <v>11</v>
      </c>
      <c r="D20" s="37"/>
      <c r="E20" s="37"/>
      <c r="F20" s="37"/>
      <c r="H20" s="92">
        <v>2007</v>
      </c>
      <c r="I20" s="93">
        <v>2006</v>
      </c>
      <c r="J20" s="92">
        <v>2009</v>
      </c>
      <c r="L20">
        <v>2014</v>
      </c>
      <c r="M20" s="16">
        <v>24.9</v>
      </c>
      <c r="N20" s="4">
        <v>19.5</v>
      </c>
      <c r="O20" s="7">
        <f t="shared" si="0"/>
        <v>0.78313253012048201</v>
      </c>
    </row>
    <row r="21" spans="2:15" x14ac:dyDescent="0.45">
      <c r="B21" s="50"/>
      <c r="C21" s="34"/>
      <c r="D21" s="37"/>
      <c r="E21" s="37"/>
      <c r="F21" s="37"/>
      <c r="H21" s="92">
        <v>2015</v>
      </c>
      <c r="I21" s="92">
        <v>2008</v>
      </c>
      <c r="J21" s="92">
        <v>2013</v>
      </c>
      <c r="L21">
        <v>2015</v>
      </c>
      <c r="M21" s="16">
        <v>24.9</v>
      </c>
      <c r="N21" s="4">
        <v>15.8</v>
      </c>
      <c r="O21" s="7">
        <f t="shared" si="0"/>
        <v>0.63453815261044189</v>
      </c>
    </row>
    <row r="22" spans="2:15" ht="15.75" customHeight="1" x14ac:dyDescent="0.45">
      <c r="B22" s="50"/>
      <c r="C22" s="34"/>
      <c r="D22" s="37"/>
      <c r="E22" s="37"/>
      <c r="F22" s="37"/>
      <c r="H22" s="92"/>
      <c r="I22" s="92">
        <v>2010</v>
      </c>
      <c r="J22" s="92">
        <v>2023</v>
      </c>
      <c r="L22">
        <v>2016</v>
      </c>
      <c r="M22" s="16">
        <v>24.9</v>
      </c>
      <c r="N22" s="4">
        <v>26.1</v>
      </c>
      <c r="O22" s="7">
        <f t="shared" si="0"/>
        <v>1.0481927710843375</v>
      </c>
    </row>
    <row r="23" spans="2:15" x14ac:dyDescent="0.45">
      <c r="B23" s="49" t="s">
        <v>19</v>
      </c>
      <c r="C23" s="34" t="s">
        <v>6</v>
      </c>
      <c r="D23" s="37"/>
      <c r="E23" s="37"/>
      <c r="F23" s="37"/>
      <c r="H23" s="92"/>
      <c r="I23" s="92">
        <v>2011</v>
      </c>
      <c r="J23" s="92"/>
      <c r="L23">
        <v>2017</v>
      </c>
      <c r="M23" s="16">
        <v>24.9</v>
      </c>
      <c r="N23">
        <v>36.799999999999997</v>
      </c>
      <c r="O23" s="7">
        <f t="shared" si="0"/>
        <v>1.4779116465863453</v>
      </c>
    </row>
    <row r="24" spans="2:15" x14ac:dyDescent="0.45">
      <c r="B24" s="50"/>
      <c r="C24" s="34"/>
      <c r="D24" s="37"/>
      <c r="E24" s="37"/>
      <c r="F24" s="37"/>
      <c r="H24" s="92"/>
      <c r="I24" s="92">
        <v>2012</v>
      </c>
      <c r="J24" s="92"/>
      <c r="L24">
        <v>2018</v>
      </c>
      <c r="M24" s="16">
        <v>24.9</v>
      </c>
      <c r="N24" s="4">
        <v>18.8</v>
      </c>
      <c r="O24" s="7">
        <f t="shared" ref="O24" si="1">N24/M24</f>
        <v>0.7550200803212852</v>
      </c>
    </row>
    <row r="25" spans="2:15" x14ac:dyDescent="0.45">
      <c r="B25" s="50"/>
      <c r="C25" s="34"/>
      <c r="D25" s="37"/>
      <c r="E25" s="37"/>
      <c r="F25" s="37"/>
      <c r="H25" s="92"/>
      <c r="I25" s="92">
        <v>2014</v>
      </c>
      <c r="J25" s="92"/>
      <c r="L25">
        <v>2019</v>
      </c>
      <c r="O25" s="27"/>
    </row>
    <row r="26" spans="2:15" x14ac:dyDescent="0.45">
      <c r="B26" s="50"/>
      <c r="C26" s="34" t="s">
        <v>7</v>
      </c>
      <c r="D26" s="37" t="s">
        <v>20</v>
      </c>
      <c r="E26" s="37"/>
      <c r="F26" s="37" t="s">
        <v>72</v>
      </c>
      <c r="H26" s="92"/>
      <c r="I26" s="94">
        <v>2016</v>
      </c>
      <c r="J26" s="92"/>
      <c r="L26">
        <v>2020</v>
      </c>
      <c r="O26" s="27"/>
    </row>
    <row r="27" spans="2:15" x14ac:dyDescent="0.45">
      <c r="B27" s="50"/>
      <c r="C27" s="34"/>
      <c r="D27" s="37"/>
      <c r="E27" s="37"/>
      <c r="F27" s="37"/>
      <c r="H27" s="92"/>
      <c r="I27" s="95">
        <v>2017</v>
      </c>
      <c r="J27" s="92"/>
      <c r="L27">
        <v>2021</v>
      </c>
      <c r="O27" s="27"/>
    </row>
    <row r="28" spans="2:15" x14ac:dyDescent="0.45">
      <c r="B28" s="50"/>
      <c r="C28" s="34"/>
      <c r="D28" s="37"/>
      <c r="E28" s="37"/>
      <c r="F28" s="37"/>
      <c r="H28" s="92"/>
      <c r="I28" s="95">
        <v>2018</v>
      </c>
      <c r="J28" s="92"/>
      <c r="L28">
        <v>2022</v>
      </c>
      <c r="O28" s="27"/>
    </row>
    <row r="29" spans="2:15" x14ac:dyDescent="0.45">
      <c r="B29" s="50"/>
      <c r="C29" s="34" t="s">
        <v>11</v>
      </c>
      <c r="D29" s="37" t="s">
        <v>79</v>
      </c>
      <c r="E29" s="37">
        <v>2009</v>
      </c>
      <c r="F29" s="37">
        <v>2023</v>
      </c>
      <c r="L29">
        <v>2023</v>
      </c>
      <c r="M29" s="26">
        <v>24.4</v>
      </c>
      <c r="N29">
        <v>31.6</v>
      </c>
      <c r="O29" s="27">
        <f>N29/M29</f>
        <v>1.2950819672131149</v>
      </c>
    </row>
    <row r="30" spans="2:15" x14ac:dyDescent="0.45">
      <c r="B30" s="50"/>
      <c r="C30" s="34"/>
      <c r="D30" s="37"/>
      <c r="E30" s="37"/>
      <c r="F30" s="37"/>
      <c r="H30" s="10"/>
    </row>
    <row r="31" spans="2:15" ht="15.75" customHeight="1" x14ac:dyDescent="0.45">
      <c r="B31" s="50"/>
      <c r="C31" s="34"/>
      <c r="D31" s="37"/>
      <c r="E31" s="37"/>
      <c r="F31" s="37"/>
    </row>
  </sheetData>
  <mergeCells count="43">
    <mergeCell ref="L10:O10"/>
    <mergeCell ref="B4:C4"/>
    <mergeCell ref="B5:B13"/>
    <mergeCell ref="C5:C7"/>
    <mergeCell ref="D5:D7"/>
    <mergeCell ref="B2:F2"/>
    <mergeCell ref="B3:F3"/>
    <mergeCell ref="E5:E7"/>
    <mergeCell ref="F5:F7"/>
    <mergeCell ref="C8:C10"/>
    <mergeCell ref="D8:D10"/>
    <mergeCell ref="E8:E10"/>
    <mergeCell ref="F8:F10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O33"/>
  <sheetViews>
    <sheetView workbookViewId="0">
      <selection activeCell="P27" sqref="P27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.3984375" customWidth="1"/>
    <col min="12" max="12" width="6.59765625" customWidth="1"/>
    <col min="14" max="14" width="7.59765625" customWidth="1"/>
    <col min="15" max="15" width="7.265625" customWidth="1"/>
  </cols>
  <sheetData>
    <row r="2" spans="2:15" ht="18" x14ac:dyDescent="0.55000000000000004">
      <c r="B2" s="30" t="s">
        <v>49</v>
      </c>
      <c r="C2" s="30"/>
      <c r="D2" s="30"/>
      <c r="E2" s="30"/>
      <c r="F2" s="30"/>
    </row>
    <row r="3" spans="2:15" ht="15.75" x14ac:dyDescent="0.5">
      <c r="B3" s="31" t="s">
        <v>50</v>
      </c>
      <c r="C3" s="31"/>
      <c r="D3" s="31"/>
      <c r="E3" s="31"/>
      <c r="F3" s="31"/>
    </row>
    <row r="4" spans="2:15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/>
      <c r="E5" s="48"/>
      <c r="F5" s="41"/>
      <c r="H5" s="3">
        <v>2006</v>
      </c>
      <c r="I5" s="3">
        <v>2007</v>
      </c>
      <c r="J5" s="3">
        <v>2011</v>
      </c>
    </row>
    <row r="6" spans="2:15" x14ac:dyDescent="0.45">
      <c r="B6" s="43"/>
      <c r="C6" s="34"/>
      <c r="D6" s="37"/>
      <c r="E6" s="37"/>
      <c r="F6" s="38"/>
      <c r="H6" s="3">
        <v>2012</v>
      </c>
      <c r="I6" s="3">
        <v>2008</v>
      </c>
      <c r="J6" s="3">
        <v>2013</v>
      </c>
    </row>
    <row r="7" spans="2:15" x14ac:dyDescent="0.45">
      <c r="B7" s="43"/>
      <c r="C7" s="34"/>
      <c r="D7" s="37"/>
      <c r="E7" s="37"/>
      <c r="F7" s="38"/>
      <c r="H7" s="3">
        <v>2018</v>
      </c>
      <c r="I7" s="3">
        <v>2009</v>
      </c>
      <c r="J7" s="3">
        <v>2015</v>
      </c>
      <c r="M7" t="s">
        <v>9</v>
      </c>
    </row>
    <row r="8" spans="2:15" x14ac:dyDescent="0.45">
      <c r="B8" s="43"/>
      <c r="C8" s="34" t="s">
        <v>7</v>
      </c>
      <c r="D8" s="37"/>
      <c r="E8" s="37">
        <v>2023</v>
      </c>
      <c r="F8" s="38"/>
      <c r="I8" s="3">
        <v>2010</v>
      </c>
      <c r="J8" s="3">
        <v>2016</v>
      </c>
      <c r="M8" s="98" t="s">
        <v>10</v>
      </c>
    </row>
    <row r="9" spans="2:15" x14ac:dyDescent="0.45">
      <c r="B9" s="43"/>
      <c r="C9" s="34"/>
      <c r="D9" s="37"/>
      <c r="E9" s="37"/>
      <c r="F9" s="38"/>
      <c r="I9" s="3">
        <v>2014</v>
      </c>
      <c r="J9" s="3">
        <v>2017</v>
      </c>
      <c r="M9" s="26" t="s">
        <v>86</v>
      </c>
    </row>
    <row r="10" spans="2:15" x14ac:dyDescent="0.45">
      <c r="B10" s="43"/>
      <c r="C10" s="34"/>
      <c r="D10" s="37"/>
      <c r="E10" s="37"/>
      <c r="F10" s="38"/>
      <c r="I10" s="3">
        <v>2022</v>
      </c>
      <c r="L10" s="29" t="s">
        <v>99</v>
      </c>
      <c r="M10" s="29"/>
      <c r="N10" s="29"/>
      <c r="O10" s="29"/>
    </row>
    <row r="11" spans="2:15" x14ac:dyDescent="0.45">
      <c r="B11" s="43"/>
      <c r="C11" s="34" t="s">
        <v>11</v>
      </c>
      <c r="D11" s="37"/>
      <c r="E11" s="37">
        <v>2022</v>
      </c>
      <c r="F11" s="38">
        <v>2013</v>
      </c>
      <c r="I11" s="3">
        <v>2023</v>
      </c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L12">
        <v>2006</v>
      </c>
      <c r="M12" s="16">
        <v>10.9</v>
      </c>
      <c r="N12" s="4">
        <v>15.8</v>
      </c>
      <c r="O12" s="7">
        <f>N12/M12</f>
        <v>1.4495412844036697</v>
      </c>
    </row>
    <row r="13" spans="2:15" ht="15.75" customHeight="1" thickBot="1" x14ac:dyDescent="0.5">
      <c r="B13" s="44"/>
      <c r="C13" s="35"/>
      <c r="D13" s="39"/>
      <c r="E13" s="39"/>
      <c r="F13" s="40"/>
      <c r="H13" s="21" t="s">
        <v>32</v>
      </c>
      <c r="I13" s="21" t="s">
        <v>33</v>
      </c>
      <c r="J13" s="21" t="s">
        <v>17</v>
      </c>
      <c r="L13">
        <v>2007</v>
      </c>
      <c r="M13" s="16">
        <v>10.9</v>
      </c>
      <c r="N13" s="4">
        <v>13.6</v>
      </c>
      <c r="O13" s="7">
        <f t="shared" ref="O13:O23" si="0">N13/M13</f>
        <v>1.2477064220183485</v>
      </c>
    </row>
    <row r="14" spans="2:15" x14ac:dyDescent="0.45">
      <c r="B14" s="45" t="s">
        <v>18</v>
      </c>
      <c r="C14" s="36" t="s">
        <v>6</v>
      </c>
      <c r="D14" s="48"/>
      <c r="E14" s="48"/>
      <c r="F14" s="41">
        <v>2016</v>
      </c>
      <c r="H14" s="3">
        <v>2013</v>
      </c>
      <c r="I14" s="3">
        <v>2010</v>
      </c>
      <c r="J14" s="3">
        <v>2006</v>
      </c>
      <c r="L14">
        <v>2008</v>
      </c>
      <c r="M14" s="16">
        <v>10.9</v>
      </c>
      <c r="N14" s="4">
        <v>15</v>
      </c>
      <c r="O14" s="7">
        <f t="shared" si="0"/>
        <v>1.3761467889908257</v>
      </c>
    </row>
    <row r="15" spans="2:15" x14ac:dyDescent="0.45">
      <c r="B15" s="46"/>
      <c r="C15" s="34"/>
      <c r="D15" s="37"/>
      <c r="E15" s="37"/>
      <c r="F15" s="38"/>
      <c r="H15" s="3">
        <v>2022</v>
      </c>
      <c r="I15" s="3">
        <v>2012</v>
      </c>
      <c r="J15" s="3">
        <v>2007</v>
      </c>
      <c r="L15">
        <v>2009</v>
      </c>
      <c r="M15" s="16">
        <v>10.9</v>
      </c>
      <c r="N15" s="4">
        <v>12.2</v>
      </c>
      <c r="O15" s="7">
        <f t="shared" si="0"/>
        <v>1.1192660550458715</v>
      </c>
    </row>
    <row r="16" spans="2:15" x14ac:dyDescent="0.45">
      <c r="B16" s="46"/>
      <c r="C16" s="34"/>
      <c r="D16" s="37"/>
      <c r="E16" s="37"/>
      <c r="F16" s="38"/>
      <c r="H16" s="3">
        <v>2023</v>
      </c>
      <c r="I16" s="3">
        <v>2016</v>
      </c>
      <c r="J16" s="3">
        <v>2008</v>
      </c>
      <c r="L16">
        <v>2010</v>
      </c>
      <c r="M16" s="16">
        <v>10.9</v>
      </c>
      <c r="N16" s="4">
        <v>10.9</v>
      </c>
      <c r="O16" s="7">
        <f t="shared" si="0"/>
        <v>1</v>
      </c>
    </row>
    <row r="17" spans="2:15" x14ac:dyDescent="0.45">
      <c r="B17" s="46"/>
      <c r="C17" s="34" t="s">
        <v>7</v>
      </c>
      <c r="D17" s="37" t="s">
        <v>8</v>
      </c>
      <c r="E17" s="37">
        <v>2021</v>
      </c>
      <c r="F17" s="38"/>
      <c r="I17" s="3">
        <v>2018</v>
      </c>
      <c r="J17" s="3">
        <v>2009</v>
      </c>
      <c r="L17">
        <v>2011</v>
      </c>
      <c r="M17" s="16">
        <v>10.9</v>
      </c>
      <c r="N17" s="4">
        <v>13.9</v>
      </c>
      <c r="O17" s="7">
        <f t="shared" si="0"/>
        <v>1.275229357798165</v>
      </c>
    </row>
    <row r="18" spans="2:15" x14ac:dyDescent="0.45">
      <c r="B18" s="46"/>
      <c r="C18" s="34"/>
      <c r="D18" s="37"/>
      <c r="E18" s="37"/>
      <c r="F18" s="38"/>
      <c r="J18" s="3">
        <v>2011</v>
      </c>
      <c r="L18">
        <v>2012</v>
      </c>
      <c r="M18" s="16">
        <v>10.9</v>
      </c>
      <c r="N18" s="4">
        <v>9.8000000000000007</v>
      </c>
      <c r="O18" s="7">
        <f t="shared" si="0"/>
        <v>0.8990825688073395</v>
      </c>
    </row>
    <row r="19" spans="2:15" x14ac:dyDescent="0.45">
      <c r="B19" s="46"/>
      <c r="C19" s="34"/>
      <c r="D19" s="37"/>
      <c r="E19" s="37"/>
      <c r="F19" s="38"/>
      <c r="J19" s="3">
        <v>2014</v>
      </c>
      <c r="L19">
        <v>2013</v>
      </c>
      <c r="M19" s="16">
        <v>10.9</v>
      </c>
      <c r="N19" s="4">
        <v>6.9</v>
      </c>
      <c r="O19" s="7">
        <f t="shared" si="0"/>
        <v>0.6330275229357798</v>
      </c>
    </row>
    <row r="20" spans="2:15" x14ac:dyDescent="0.45">
      <c r="B20" s="46"/>
      <c r="C20" s="34" t="s">
        <v>11</v>
      </c>
      <c r="D20" s="37"/>
      <c r="E20" s="37">
        <v>2010</v>
      </c>
      <c r="F20" s="38"/>
      <c r="J20" s="3">
        <v>2015</v>
      </c>
      <c r="L20">
        <v>2014</v>
      </c>
      <c r="M20" s="16">
        <v>10.9</v>
      </c>
      <c r="N20" s="4">
        <v>16.2</v>
      </c>
      <c r="O20" s="7">
        <f t="shared" si="0"/>
        <v>1.4862385321100917</v>
      </c>
    </row>
    <row r="21" spans="2:15" x14ac:dyDescent="0.45">
      <c r="B21" s="46"/>
      <c r="C21" s="34"/>
      <c r="D21" s="37"/>
      <c r="E21" s="37"/>
      <c r="F21" s="38"/>
      <c r="J21" s="3">
        <v>2017</v>
      </c>
      <c r="L21">
        <v>2015</v>
      </c>
      <c r="M21" s="16">
        <v>10.9</v>
      </c>
      <c r="N21" s="4">
        <v>13.8</v>
      </c>
      <c r="O21" s="7">
        <f t="shared" si="0"/>
        <v>1.2660550458715596</v>
      </c>
    </row>
    <row r="22" spans="2:15" ht="15.75" customHeight="1" thickBot="1" x14ac:dyDescent="0.5">
      <c r="B22" s="47"/>
      <c r="C22" s="35"/>
      <c r="D22" s="39"/>
      <c r="E22" s="39"/>
      <c r="F22" s="40"/>
      <c r="L22">
        <v>2016</v>
      </c>
      <c r="M22" s="16">
        <v>10.9</v>
      </c>
      <c r="N22" s="4">
        <v>11.8</v>
      </c>
      <c r="O22" s="7">
        <f t="shared" si="0"/>
        <v>1.0825688073394495</v>
      </c>
    </row>
    <row r="23" spans="2:15" x14ac:dyDescent="0.45">
      <c r="B23" s="45" t="s">
        <v>19</v>
      </c>
      <c r="C23" s="36" t="s">
        <v>6</v>
      </c>
      <c r="D23" s="48">
        <v>2020</v>
      </c>
      <c r="E23" s="48">
        <v>2007</v>
      </c>
      <c r="F23" s="41" t="s">
        <v>51</v>
      </c>
      <c r="H23" s="21" t="s">
        <v>6</v>
      </c>
      <c r="I23" s="21" t="s">
        <v>7</v>
      </c>
      <c r="J23" s="21" t="s">
        <v>11</v>
      </c>
      <c r="L23">
        <v>2017</v>
      </c>
      <c r="M23" s="16">
        <v>10.9</v>
      </c>
      <c r="N23">
        <v>13</v>
      </c>
      <c r="O23" s="7">
        <f t="shared" si="0"/>
        <v>1.1926605504587156</v>
      </c>
    </row>
    <row r="24" spans="2:15" x14ac:dyDescent="0.45">
      <c r="B24" s="46"/>
      <c r="C24" s="34"/>
      <c r="D24" s="37"/>
      <c r="E24" s="37"/>
      <c r="F24" s="38"/>
      <c r="H24" s="92">
        <v>2007</v>
      </c>
      <c r="I24" s="93">
        <v>2006</v>
      </c>
      <c r="J24" s="92">
        <v>2009</v>
      </c>
      <c r="L24">
        <v>2018</v>
      </c>
      <c r="M24" s="16">
        <v>10.9</v>
      </c>
      <c r="N24" s="4">
        <v>10.9</v>
      </c>
      <c r="O24" s="7">
        <f t="shared" ref="O24" si="1">N24/M24</f>
        <v>1</v>
      </c>
    </row>
    <row r="25" spans="2:15" x14ac:dyDescent="0.45">
      <c r="B25" s="46"/>
      <c r="C25" s="34"/>
      <c r="D25" s="37"/>
      <c r="E25" s="37"/>
      <c r="F25" s="38"/>
      <c r="H25" s="95">
        <v>2015</v>
      </c>
      <c r="I25" s="92">
        <v>2008</v>
      </c>
      <c r="J25" s="92">
        <v>2013</v>
      </c>
      <c r="L25">
        <v>2019</v>
      </c>
      <c r="O25" s="27"/>
    </row>
    <row r="26" spans="2:15" x14ac:dyDescent="0.45">
      <c r="B26" s="46"/>
      <c r="C26" s="34" t="s">
        <v>7</v>
      </c>
      <c r="D26" s="37"/>
      <c r="E26" s="37" t="s">
        <v>52</v>
      </c>
      <c r="F26" s="38" t="s">
        <v>72</v>
      </c>
      <c r="H26" s="95">
        <v>2016</v>
      </c>
      <c r="I26" s="92">
        <v>2010</v>
      </c>
      <c r="J26" s="92">
        <v>2022</v>
      </c>
      <c r="L26">
        <v>2020</v>
      </c>
      <c r="O26" s="27"/>
    </row>
    <row r="27" spans="2:15" x14ac:dyDescent="0.45">
      <c r="B27" s="46"/>
      <c r="C27" s="34"/>
      <c r="D27" s="37"/>
      <c r="E27" s="37"/>
      <c r="F27" s="38"/>
      <c r="H27" s="95">
        <v>2017</v>
      </c>
      <c r="I27" s="92">
        <v>2011</v>
      </c>
      <c r="J27" s="92"/>
      <c r="L27">
        <v>2021</v>
      </c>
      <c r="O27" s="27"/>
    </row>
    <row r="28" spans="2:15" x14ac:dyDescent="0.45">
      <c r="B28" s="46"/>
      <c r="C28" s="34"/>
      <c r="D28" s="37"/>
      <c r="E28" s="37"/>
      <c r="F28" s="38"/>
      <c r="H28" s="92"/>
      <c r="I28" s="92">
        <v>2012</v>
      </c>
      <c r="J28" s="92"/>
      <c r="L28">
        <v>2022</v>
      </c>
      <c r="O28" s="27"/>
    </row>
    <row r="29" spans="2:15" x14ac:dyDescent="0.45">
      <c r="B29" s="46"/>
      <c r="C29" s="34" t="s">
        <v>11</v>
      </c>
      <c r="D29" s="37">
        <v>2006</v>
      </c>
      <c r="E29" s="37">
        <v>2009</v>
      </c>
      <c r="F29" s="38"/>
      <c r="H29" s="92"/>
      <c r="I29" s="92">
        <v>2014</v>
      </c>
      <c r="J29" s="92"/>
      <c r="L29">
        <v>2023</v>
      </c>
      <c r="M29" s="26">
        <v>11.4</v>
      </c>
      <c r="N29">
        <v>9.4</v>
      </c>
      <c r="O29" s="27">
        <f>N29/M29</f>
        <v>0.82456140350877194</v>
      </c>
    </row>
    <row r="30" spans="2:15" x14ac:dyDescent="0.45">
      <c r="B30" s="46"/>
      <c r="C30" s="34"/>
      <c r="D30" s="37"/>
      <c r="E30" s="37"/>
      <c r="F30" s="38"/>
      <c r="H30" s="92"/>
      <c r="I30" s="92">
        <v>2018</v>
      </c>
      <c r="J30" s="92"/>
    </row>
    <row r="31" spans="2:15" ht="15.75" customHeight="1" thickBot="1" x14ac:dyDescent="0.5">
      <c r="B31" s="47"/>
      <c r="C31" s="35"/>
      <c r="D31" s="39"/>
      <c r="E31" s="39"/>
      <c r="F31" s="40"/>
      <c r="I31" s="3">
        <v>2023</v>
      </c>
    </row>
    <row r="33" spans="9:10" x14ac:dyDescent="0.45">
      <c r="I33" s="11"/>
      <c r="J33" s="92"/>
    </row>
  </sheetData>
  <mergeCells count="43">
    <mergeCell ref="L10:O10"/>
    <mergeCell ref="B4:C4"/>
    <mergeCell ref="B5:B13"/>
    <mergeCell ref="C5:C7"/>
    <mergeCell ref="D5:D7"/>
    <mergeCell ref="B2:F2"/>
    <mergeCell ref="B3:F3"/>
    <mergeCell ref="E5:E7"/>
    <mergeCell ref="F5:F7"/>
    <mergeCell ref="C8:C10"/>
    <mergeCell ref="D8:D10"/>
    <mergeCell ref="E8:E10"/>
    <mergeCell ref="F8:F10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O33"/>
  <sheetViews>
    <sheetView workbookViewId="0">
      <selection activeCell="H18" sqref="H18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" customWidth="1"/>
    <col min="12" max="12" width="6.1328125" customWidth="1"/>
    <col min="13" max="13" width="9" customWidth="1"/>
    <col min="14" max="14" width="7.3984375" customWidth="1"/>
    <col min="15" max="15" width="6.86328125" customWidth="1"/>
  </cols>
  <sheetData>
    <row r="2" spans="2:15" ht="18" x14ac:dyDescent="0.55000000000000004">
      <c r="B2" s="30" t="s">
        <v>53</v>
      </c>
      <c r="C2" s="30"/>
      <c r="D2" s="30"/>
      <c r="E2" s="30"/>
      <c r="F2" s="30"/>
    </row>
    <row r="3" spans="2:15" ht="15.75" x14ac:dyDescent="0.5">
      <c r="B3" s="31" t="s">
        <v>50</v>
      </c>
      <c r="C3" s="31"/>
      <c r="D3" s="31"/>
      <c r="E3" s="31"/>
      <c r="F3" s="31"/>
    </row>
    <row r="4" spans="2:15" ht="14.65" thickBot="1" x14ac:dyDescent="0.5">
      <c r="B4" s="14"/>
      <c r="C4" s="15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ht="14.25" customHeight="1" x14ac:dyDescent="0.45">
      <c r="B5" s="42" t="s">
        <v>5</v>
      </c>
      <c r="C5" s="63" t="s">
        <v>6</v>
      </c>
      <c r="D5" s="48"/>
      <c r="E5" s="48"/>
      <c r="F5" s="41"/>
      <c r="H5" s="3">
        <v>2006</v>
      </c>
      <c r="I5" s="3">
        <v>2007</v>
      </c>
      <c r="J5" s="3">
        <v>2011</v>
      </c>
    </row>
    <row r="6" spans="2:15" x14ac:dyDescent="0.45">
      <c r="B6" s="61"/>
      <c r="C6" s="64"/>
      <c r="D6" s="37"/>
      <c r="E6" s="37"/>
      <c r="F6" s="38"/>
      <c r="H6" s="3">
        <v>2012</v>
      </c>
      <c r="I6" s="3">
        <v>2008</v>
      </c>
      <c r="J6" s="3">
        <v>2013</v>
      </c>
    </row>
    <row r="7" spans="2:15" x14ac:dyDescent="0.45">
      <c r="B7" s="61"/>
      <c r="C7" s="65"/>
      <c r="D7" s="37"/>
      <c r="E7" s="37"/>
      <c r="F7" s="38"/>
      <c r="H7" s="3">
        <v>2018</v>
      </c>
      <c r="I7" s="3">
        <v>2009</v>
      </c>
      <c r="J7" s="3">
        <v>2015</v>
      </c>
      <c r="M7" t="s">
        <v>9</v>
      </c>
    </row>
    <row r="8" spans="2:15" x14ac:dyDescent="0.45">
      <c r="B8" s="61"/>
      <c r="C8" s="34" t="s">
        <v>7</v>
      </c>
      <c r="D8" s="37"/>
      <c r="E8" s="37">
        <v>2023</v>
      </c>
      <c r="F8" s="38"/>
      <c r="I8" s="3">
        <v>2010</v>
      </c>
      <c r="J8" s="3">
        <v>2016</v>
      </c>
      <c r="M8" s="19" t="s">
        <v>10</v>
      </c>
    </row>
    <row r="9" spans="2:15" x14ac:dyDescent="0.45">
      <c r="B9" s="61"/>
      <c r="C9" s="34"/>
      <c r="D9" s="37"/>
      <c r="E9" s="37"/>
      <c r="F9" s="38"/>
      <c r="I9" s="3">
        <v>2014</v>
      </c>
      <c r="J9" s="3">
        <v>2017</v>
      </c>
      <c r="M9" s="26" t="s">
        <v>86</v>
      </c>
    </row>
    <row r="10" spans="2:15" x14ac:dyDescent="0.45">
      <c r="B10" s="61"/>
      <c r="C10" s="34"/>
      <c r="D10" s="37"/>
      <c r="E10" s="37"/>
      <c r="F10" s="38"/>
      <c r="I10" s="3">
        <v>2023</v>
      </c>
      <c r="L10" s="29" t="s">
        <v>99</v>
      </c>
      <c r="M10" s="29"/>
      <c r="N10" s="29"/>
      <c r="O10" s="29"/>
    </row>
    <row r="11" spans="2:15" x14ac:dyDescent="0.45">
      <c r="B11" s="61"/>
      <c r="C11" s="34" t="s">
        <v>11</v>
      </c>
      <c r="D11" s="37"/>
      <c r="E11" s="37">
        <v>2022</v>
      </c>
      <c r="F11" s="38">
        <v>2013</v>
      </c>
      <c r="M11" s="3" t="s">
        <v>12</v>
      </c>
      <c r="N11" s="6" t="s">
        <v>13</v>
      </c>
      <c r="O11" s="5" t="s">
        <v>14</v>
      </c>
    </row>
    <row r="12" spans="2:15" x14ac:dyDescent="0.45">
      <c r="B12" s="61"/>
      <c r="C12" s="34"/>
      <c r="D12" s="37"/>
      <c r="E12" s="37"/>
      <c r="F12" s="38"/>
      <c r="H12" s="21" t="s">
        <v>32</v>
      </c>
      <c r="I12" s="21" t="s">
        <v>33</v>
      </c>
      <c r="J12" s="21" t="s">
        <v>17</v>
      </c>
      <c r="L12">
        <v>2006</v>
      </c>
      <c r="M12" s="16">
        <v>10.9</v>
      </c>
      <c r="N12" s="4">
        <v>15.8</v>
      </c>
      <c r="O12" s="7">
        <f>N12/M12</f>
        <v>1.4495412844036697</v>
      </c>
    </row>
    <row r="13" spans="2:15" ht="15.75" customHeight="1" thickBot="1" x14ac:dyDescent="0.5">
      <c r="B13" s="62"/>
      <c r="C13" s="35"/>
      <c r="D13" s="39"/>
      <c r="E13" s="39"/>
      <c r="F13" s="40"/>
      <c r="H13" s="3">
        <v>2013</v>
      </c>
      <c r="I13" s="3">
        <v>2010</v>
      </c>
      <c r="J13" s="3">
        <v>2006</v>
      </c>
      <c r="L13">
        <v>2007</v>
      </c>
      <c r="M13" s="16">
        <v>10.9</v>
      </c>
      <c r="N13" s="4">
        <v>13.6</v>
      </c>
      <c r="O13" s="7">
        <f t="shared" ref="O13:O23" si="0">N13/M13</f>
        <v>1.2477064220183485</v>
      </c>
    </row>
    <row r="14" spans="2:15" x14ac:dyDescent="0.45">
      <c r="B14" s="45" t="s">
        <v>18</v>
      </c>
      <c r="C14" s="36" t="s">
        <v>6</v>
      </c>
      <c r="D14" s="48"/>
      <c r="E14" s="48"/>
      <c r="F14" s="41">
        <v>2016</v>
      </c>
      <c r="H14" s="3">
        <v>2023</v>
      </c>
      <c r="I14" s="3">
        <v>2012</v>
      </c>
      <c r="J14" s="3">
        <v>2007</v>
      </c>
      <c r="L14">
        <v>2008</v>
      </c>
      <c r="M14" s="16">
        <v>10.9</v>
      </c>
      <c r="N14" s="4">
        <v>15</v>
      </c>
      <c r="O14" s="7">
        <f t="shared" si="0"/>
        <v>1.3761467889908257</v>
      </c>
    </row>
    <row r="15" spans="2:15" x14ac:dyDescent="0.45">
      <c r="B15" s="46"/>
      <c r="C15" s="34"/>
      <c r="D15" s="37"/>
      <c r="E15" s="37"/>
      <c r="F15" s="38"/>
      <c r="I15" s="3">
        <v>2016</v>
      </c>
      <c r="J15" s="3">
        <v>2008</v>
      </c>
      <c r="L15">
        <v>2009</v>
      </c>
      <c r="M15" s="16">
        <v>10.9</v>
      </c>
      <c r="N15" s="4">
        <v>12.2</v>
      </c>
      <c r="O15" s="7">
        <f t="shared" si="0"/>
        <v>1.1192660550458715</v>
      </c>
    </row>
    <row r="16" spans="2:15" x14ac:dyDescent="0.45">
      <c r="B16" s="46"/>
      <c r="C16" s="34"/>
      <c r="D16" s="37"/>
      <c r="E16" s="37"/>
      <c r="F16" s="38"/>
      <c r="I16" s="3">
        <v>2018</v>
      </c>
      <c r="J16" s="3">
        <v>2009</v>
      </c>
      <c r="L16">
        <v>2010</v>
      </c>
      <c r="M16" s="16">
        <v>10.9</v>
      </c>
      <c r="N16" s="4">
        <v>10.9</v>
      </c>
      <c r="O16" s="7">
        <f t="shared" si="0"/>
        <v>1</v>
      </c>
    </row>
    <row r="17" spans="2:15" x14ac:dyDescent="0.45">
      <c r="B17" s="46"/>
      <c r="C17" s="34" t="s">
        <v>7</v>
      </c>
      <c r="D17" s="37" t="s">
        <v>8</v>
      </c>
      <c r="E17" s="37">
        <v>2021</v>
      </c>
      <c r="F17" s="38"/>
      <c r="J17" s="3">
        <v>2011</v>
      </c>
      <c r="L17">
        <v>2011</v>
      </c>
      <c r="M17" s="16">
        <v>10.9</v>
      </c>
      <c r="N17" s="4">
        <v>13.9</v>
      </c>
      <c r="O17" s="7">
        <f t="shared" si="0"/>
        <v>1.275229357798165</v>
      </c>
    </row>
    <row r="18" spans="2:15" x14ac:dyDescent="0.45">
      <c r="B18" s="46"/>
      <c r="C18" s="34"/>
      <c r="D18" s="37"/>
      <c r="E18" s="37"/>
      <c r="F18" s="38"/>
      <c r="J18" s="3">
        <v>2014</v>
      </c>
      <c r="L18">
        <v>2012</v>
      </c>
      <c r="M18" s="16">
        <v>10.9</v>
      </c>
      <c r="N18" s="4">
        <v>9.8000000000000007</v>
      </c>
      <c r="O18" s="7">
        <f t="shared" si="0"/>
        <v>0.8990825688073395</v>
      </c>
    </row>
    <row r="19" spans="2:15" x14ac:dyDescent="0.45">
      <c r="B19" s="46"/>
      <c r="C19" s="34"/>
      <c r="D19" s="37"/>
      <c r="E19" s="37"/>
      <c r="F19" s="38"/>
      <c r="J19" s="3">
        <v>2015</v>
      </c>
      <c r="L19">
        <v>2013</v>
      </c>
      <c r="M19" s="16">
        <v>10.9</v>
      </c>
      <c r="N19" s="4">
        <v>6.9</v>
      </c>
      <c r="O19" s="7">
        <f t="shared" si="0"/>
        <v>0.6330275229357798</v>
      </c>
    </row>
    <row r="20" spans="2:15" x14ac:dyDescent="0.45">
      <c r="B20" s="46"/>
      <c r="C20" s="34" t="s">
        <v>11</v>
      </c>
      <c r="D20" s="37"/>
      <c r="E20" s="37">
        <v>2010</v>
      </c>
      <c r="F20" s="38"/>
      <c r="J20" s="3">
        <v>2017</v>
      </c>
      <c r="L20">
        <v>2014</v>
      </c>
      <c r="M20" s="16">
        <v>10.9</v>
      </c>
      <c r="N20" s="4">
        <v>16.2</v>
      </c>
      <c r="O20" s="7">
        <f t="shared" si="0"/>
        <v>1.4862385321100917</v>
      </c>
    </row>
    <row r="21" spans="2:15" x14ac:dyDescent="0.45">
      <c r="B21" s="46"/>
      <c r="C21" s="34"/>
      <c r="D21" s="37"/>
      <c r="E21" s="37"/>
      <c r="F21" s="38"/>
      <c r="L21">
        <v>2015</v>
      </c>
      <c r="M21" s="16">
        <v>10.9</v>
      </c>
      <c r="N21" s="4">
        <v>13.8</v>
      </c>
      <c r="O21" s="7">
        <f t="shared" si="0"/>
        <v>1.2660550458715596</v>
      </c>
    </row>
    <row r="22" spans="2:15" ht="15.75" customHeight="1" thickBot="1" x14ac:dyDescent="0.5">
      <c r="B22" s="47"/>
      <c r="C22" s="35"/>
      <c r="D22" s="39"/>
      <c r="E22" s="39"/>
      <c r="F22" s="40"/>
      <c r="H22" s="21" t="s">
        <v>6</v>
      </c>
      <c r="I22" s="21" t="s">
        <v>7</v>
      </c>
      <c r="J22" s="21" t="s">
        <v>11</v>
      </c>
      <c r="L22">
        <v>2016</v>
      </c>
      <c r="M22" s="16">
        <v>10.9</v>
      </c>
      <c r="N22">
        <v>11.8</v>
      </c>
      <c r="O22" s="7">
        <f t="shared" si="0"/>
        <v>1.0825688073394495</v>
      </c>
    </row>
    <row r="23" spans="2:15" x14ac:dyDescent="0.45">
      <c r="B23" s="45" t="s">
        <v>19</v>
      </c>
      <c r="C23" s="36" t="s">
        <v>6</v>
      </c>
      <c r="D23" s="48">
        <v>2020</v>
      </c>
      <c r="E23" s="48">
        <v>2007</v>
      </c>
      <c r="F23" s="41" t="s">
        <v>51</v>
      </c>
      <c r="H23" s="92">
        <v>2007</v>
      </c>
      <c r="I23" s="93">
        <v>2006</v>
      </c>
      <c r="J23" s="92">
        <v>2009</v>
      </c>
      <c r="L23">
        <v>2017</v>
      </c>
      <c r="M23" s="16">
        <v>10.9</v>
      </c>
      <c r="N23">
        <v>13</v>
      </c>
      <c r="O23" s="7">
        <f t="shared" si="0"/>
        <v>1.1926605504587156</v>
      </c>
    </row>
    <row r="24" spans="2:15" x14ac:dyDescent="0.45">
      <c r="B24" s="46"/>
      <c r="C24" s="34"/>
      <c r="D24" s="37"/>
      <c r="E24" s="37"/>
      <c r="F24" s="38"/>
      <c r="H24" s="95">
        <v>2015</v>
      </c>
      <c r="I24" s="92">
        <v>2008</v>
      </c>
      <c r="J24" s="92">
        <v>2013</v>
      </c>
      <c r="L24">
        <v>2018</v>
      </c>
      <c r="M24" s="16">
        <v>10.9</v>
      </c>
      <c r="N24">
        <v>10.9</v>
      </c>
      <c r="O24" s="7">
        <f t="shared" ref="O24" si="1">N24/M24</f>
        <v>1</v>
      </c>
    </row>
    <row r="25" spans="2:15" x14ac:dyDescent="0.45">
      <c r="B25" s="46"/>
      <c r="C25" s="34"/>
      <c r="D25" s="37"/>
      <c r="E25" s="37"/>
      <c r="F25" s="38"/>
      <c r="H25" s="95">
        <v>2016</v>
      </c>
      <c r="I25" s="92">
        <v>2010</v>
      </c>
      <c r="J25" s="92"/>
      <c r="L25">
        <v>2019</v>
      </c>
      <c r="O25" s="27"/>
    </row>
    <row r="26" spans="2:15" x14ac:dyDescent="0.45">
      <c r="B26" s="46"/>
      <c r="C26" s="34" t="s">
        <v>7</v>
      </c>
      <c r="D26" s="37"/>
      <c r="E26" s="37" t="s">
        <v>52</v>
      </c>
      <c r="F26" s="38" t="s">
        <v>72</v>
      </c>
      <c r="H26" s="95">
        <v>2017</v>
      </c>
      <c r="I26" s="92">
        <v>2011</v>
      </c>
      <c r="J26" s="92"/>
      <c r="L26">
        <v>2020</v>
      </c>
      <c r="O26" s="27"/>
    </row>
    <row r="27" spans="2:15" x14ac:dyDescent="0.45">
      <c r="B27" s="46"/>
      <c r="C27" s="34"/>
      <c r="D27" s="37"/>
      <c r="E27" s="37"/>
      <c r="F27" s="38"/>
      <c r="H27" s="92"/>
      <c r="I27" s="92">
        <v>2012</v>
      </c>
      <c r="J27" s="92"/>
      <c r="L27">
        <v>2021</v>
      </c>
      <c r="O27" s="27"/>
    </row>
    <row r="28" spans="2:15" x14ac:dyDescent="0.45">
      <c r="B28" s="46"/>
      <c r="C28" s="34"/>
      <c r="D28" s="37"/>
      <c r="E28" s="37"/>
      <c r="F28" s="38"/>
      <c r="H28" s="92"/>
      <c r="I28" s="92">
        <v>2014</v>
      </c>
      <c r="J28" s="92"/>
      <c r="L28">
        <v>2022</v>
      </c>
      <c r="O28" s="27"/>
    </row>
    <row r="29" spans="2:15" x14ac:dyDescent="0.45">
      <c r="B29" s="46"/>
      <c r="C29" s="34" t="s">
        <v>11</v>
      </c>
      <c r="D29" s="37">
        <v>2006</v>
      </c>
      <c r="E29" s="37">
        <v>2009</v>
      </c>
      <c r="F29" s="38"/>
      <c r="H29" s="92"/>
      <c r="I29" s="92">
        <v>2018</v>
      </c>
      <c r="J29" s="92"/>
      <c r="L29">
        <v>2023</v>
      </c>
      <c r="M29" s="26">
        <v>11.4</v>
      </c>
      <c r="N29">
        <v>9.4</v>
      </c>
      <c r="O29" s="27">
        <f>N29/M29</f>
        <v>0.82456140350877194</v>
      </c>
    </row>
    <row r="30" spans="2:15" x14ac:dyDescent="0.45">
      <c r="B30" s="46"/>
      <c r="C30" s="34"/>
      <c r="D30" s="37"/>
      <c r="E30" s="37"/>
      <c r="F30" s="38"/>
      <c r="I30" s="3">
        <v>2023</v>
      </c>
    </row>
    <row r="31" spans="2:15" ht="15.75" customHeight="1" thickBot="1" x14ac:dyDescent="0.5">
      <c r="B31" s="47"/>
      <c r="C31" s="35"/>
      <c r="D31" s="39"/>
      <c r="E31" s="39"/>
      <c r="F31" s="40"/>
    </row>
    <row r="33" spans="9:9" x14ac:dyDescent="0.45">
      <c r="I33" s="11"/>
    </row>
  </sheetData>
  <mergeCells count="42">
    <mergeCell ref="L10:O10"/>
    <mergeCell ref="B5:B13"/>
    <mergeCell ref="C5:C7"/>
    <mergeCell ref="D5:D7"/>
    <mergeCell ref="B2:F2"/>
    <mergeCell ref="B3:F3"/>
    <mergeCell ref="E5:E7"/>
    <mergeCell ref="F5:F7"/>
    <mergeCell ref="C8:C10"/>
    <mergeCell ref="D8:D10"/>
    <mergeCell ref="E8:E10"/>
    <mergeCell ref="F8:F10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O33"/>
  <sheetViews>
    <sheetView workbookViewId="0">
      <selection activeCell="I31" sqref="I31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.73046875" customWidth="1"/>
    <col min="12" max="12" width="7" customWidth="1"/>
    <col min="14" max="14" width="6.73046875" customWidth="1"/>
    <col min="15" max="15" width="7" customWidth="1"/>
  </cols>
  <sheetData>
    <row r="1" spans="2:15" ht="14.65" thickBot="1" x14ac:dyDescent="0.5"/>
    <row r="2" spans="2:15" ht="18" x14ac:dyDescent="0.55000000000000004">
      <c r="B2" s="66" t="s">
        <v>54</v>
      </c>
      <c r="C2" s="67"/>
      <c r="D2" s="67"/>
      <c r="E2" s="67"/>
      <c r="F2" s="68"/>
    </row>
    <row r="3" spans="2:15" ht="15.75" x14ac:dyDescent="0.5">
      <c r="B3" s="72" t="s">
        <v>55</v>
      </c>
      <c r="C3" s="31"/>
      <c r="D3" s="31"/>
      <c r="E3" s="31"/>
      <c r="F3" s="73"/>
    </row>
    <row r="4" spans="2:15" ht="14.65" thickBot="1" x14ac:dyDescent="0.5">
      <c r="B4" s="74"/>
      <c r="C4" s="75"/>
      <c r="D4" s="17" t="s">
        <v>2</v>
      </c>
      <c r="E4" s="17" t="s">
        <v>3</v>
      </c>
      <c r="F4" s="18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76" t="s">
        <v>5</v>
      </c>
      <c r="C5" s="36" t="s">
        <v>6</v>
      </c>
      <c r="D5" s="48"/>
      <c r="E5" s="48"/>
      <c r="F5" s="41"/>
      <c r="H5" s="3">
        <v>2006</v>
      </c>
      <c r="I5" s="3">
        <v>2007</v>
      </c>
      <c r="J5" s="3">
        <v>2011</v>
      </c>
    </row>
    <row r="6" spans="2:15" x14ac:dyDescent="0.45">
      <c r="B6" s="77"/>
      <c r="C6" s="34"/>
      <c r="D6" s="37"/>
      <c r="E6" s="37"/>
      <c r="F6" s="38"/>
      <c r="H6" s="3">
        <v>2012</v>
      </c>
      <c r="I6" s="3">
        <v>2008</v>
      </c>
      <c r="J6" s="3">
        <v>2013</v>
      </c>
    </row>
    <row r="7" spans="2:15" x14ac:dyDescent="0.45">
      <c r="B7" s="77"/>
      <c r="C7" s="34"/>
      <c r="D7" s="37"/>
      <c r="E7" s="37"/>
      <c r="F7" s="38"/>
      <c r="H7" s="3">
        <v>2018</v>
      </c>
      <c r="I7" s="3">
        <v>2009</v>
      </c>
      <c r="J7" s="3">
        <v>2014</v>
      </c>
      <c r="M7" t="s">
        <v>9</v>
      </c>
    </row>
    <row r="8" spans="2:15" x14ac:dyDescent="0.45">
      <c r="B8" s="77"/>
      <c r="C8" s="34" t="s">
        <v>7</v>
      </c>
      <c r="D8" s="37" t="s">
        <v>83</v>
      </c>
      <c r="E8" s="37"/>
      <c r="F8" s="38"/>
      <c r="H8" s="3">
        <v>2023</v>
      </c>
      <c r="I8" s="3">
        <v>2010</v>
      </c>
      <c r="M8" s="98" t="s">
        <v>10</v>
      </c>
    </row>
    <row r="9" spans="2:15" x14ac:dyDescent="0.45">
      <c r="B9" s="77"/>
      <c r="C9" s="34"/>
      <c r="D9" s="37"/>
      <c r="E9" s="37"/>
      <c r="F9" s="38"/>
      <c r="I9" s="3">
        <v>2015</v>
      </c>
      <c r="M9" s="26" t="s">
        <v>86</v>
      </c>
    </row>
    <row r="10" spans="2:15" x14ac:dyDescent="0.45">
      <c r="B10" s="77"/>
      <c r="C10" s="34"/>
      <c r="D10" s="37"/>
      <c r="E10" s="37"/>
      <c r="F10" s="38"/>
      <c r="I10" s="3">
        <v>2016</v>
      </c>
      <c r="L10" s="29" t="s">
        <v>100</v>
      </c>
      <c r="M10" s="29"/>
      <c r="N10" s="29"/>
      <c r="O10" s="29"/>
    </row>
    <row r="11" spans="2:15" x14ac:dyDescent="0.45">
      <c r="B11" s="77"/>
      <c r="C11" s="34" t="s">
        <v>11</v>
      </c>
      <c r="D11" s="37"/>
      <c r="E11" s="37">
        <v>2010</v>
      </c>
      <c r="F11" s="38">
        <v>2013</v>
      </c>
      <c r="I11" s="3">
        <v>2017</v>
      </c>
      <c r="M11" s="3" t="s">
        <v>12</v>
      </c>
      <c r="N11" s="6" t="s">
        <v>13</v>
      </c>
      <c r="O11" s="5" t="s">
        <v>14</v>
      </c>
    </row>
    <row r="12" spans="2:15" x14ac:dyDescent="0.45">
      <c r="B12" s="77"/>
      <c r="C12" s="34"/>
      <c r="D12" s="37"/>
      <c r="E12" s="37"/>
      <c r="F12" s="38"/>
      <c r="L12">
        <v>2006</v>
      </c>
      <c r="M12" s="16">
        <v>13.2</v>
      </c>
      <c r="N12" s="4">
        <v>18.7</v>
      </c>
      <c r="O12" s="7">
        <f>N12/M12</f>
        <v>1.4166666666666667</v>
      </c>
    </row>
    <row r="13" spans="2:15" ht="14.65" thickBot="1" x14ac:dyDescent="0.5">
      <c r="B13" s="78"/>
      <c r="C13" s="35"/>
      <c r="D13" s="39"/>
      <c r="E13" s="39"/>
      <c r="F13" s="40"/>
      <c r="H13" s="21" t="s">
        <v>32</v>
      </c>
      <c r="I13" s="21" t="s">
        <v>33</v>
      </c>
      <c r="J13" s="21" t="s">
        <v>17</v>
      </c>
      <c r="L13">
        <v>2007</v>
      </c>
      <c r="M13" s="16">
        <v>13.2</v>
      </c>
      <c r="N13" s="4">
        <v>14.7</v>
      </c>
      <c r="O13" s="7">
        <f t="shared" ref="O13:O23" si="0">N13/M13</f>
        <v>1.1136363636363635</v>
      </c>
    </row>
    <row r="14" spans="2:15" x14ac:dyDescent="0.45">
      <c r="B14" s="69" t="s">
        <v>18</v>
      </c>
      <c r="C14" s="36" t="s">
        <v>6</v>
      </c>
      <c r="D14" s="48"/>
      <c r="E14" s="48" t="s">
        <v>56</v>
      </c>
      <c r="F14" s="41"/>
      <c r="H14" s="3">
        <v>2010</v>
      </c>
      <c r="I14" s="3">
        <v>2015</v>
      </c>
      <c r="J14" s="3">
        <v>2006</v>
      </c>
      <c r="L14">
        <v>2008</v>
      </c>
      <c r="M14" s="16">
        <v>13.2</v>
      </c>
      <c r="N14" s="4">
        <v>17.2</v>
      </c>
      <c r="O14" s="7">
        <f t="shared" si="0"/>
        <v>1.303030303030303</v>
      </c>
    </row>
    <row r="15" spans="2:15" x14ac:dyDescent="0.45">
      <c r="B15" s="70"/>
      <c r="C15" s="34"/>
      <c r="D15" s="37"/>
      <c r="E15" s="37"/>
      <c r="F15" s="38"/>
      <c r="H15" s="3">
        <v>2012</v>
      </c>
      <c r="I15" s="3">
        <v>2016</v>
      </c>
      <c r="J15" s="3">
        <v>2007</v>
      </c>
      <c r="L15">
        <v>2009</v>
      </c>
      <c r="M15" s="16">
        <v>13.2</v>
      </c>
      <c r="N15" s="4">
        <v>15.7</v>
      </c>
      <c r="O15" s="7">
        <f t="shared" si="0"/>
        <v>1.1893939393939394</v>
      </c>
    </row>
    <row r="16" spans="2:15" x14ac:dyDescent="0.45">
      <c r="B16" s="70"/>
      <c r="C16" s="34"/>
      <c r="D16" s="37"/>
      <c r="E16" s="37"/>
      <c r="F16" s="38"/>
      <c r="H16" s="3">
        <v>2013</v>
      </c>
      <c r="I16" s="3">
        <v>2018</v>
      </c>
      <c r="J16" s="3">
        <v>2008</v>
      </c>
      <c r="L16">
        <v>2010</v>
      </c>
      <c r="M16" s="16">
        <v>13.2</v>
      </c>
      <c r="N16" s="4">
        <v>9.6999999999999993</v>
      </c>
      <c r="O16" s="7">
        <f t="shared" si="0"/>
        <v>0.73484848484848486</v>
      </c>
    </row>
    <row r="17" spans="2:15" x14ac:dyDescent="0.45">
      <c r="B17" s="70"/>
      <c r="C17" s="34" t="s">
        <v>7</v>
      </c>
      <c r="D17" s="37" t="s">
        <v>101</v>
      </c>
      <c r="E17" s="37"/>
      <c r="F17" s="38"/>
      <c r="I17" s="3">
        <v>2023</v>
      </c>
      <c r="J17" s="3">
        <v>2009</v>
      </c>
      <c r="L17">
        <v>2011</v>
      </c>
      <c r="M17" s="16">
        <v>13.2</v>
      </c>
      <c r="N17" s="4">
        <v>19.5</v>
      </c>
      <c r="O17" s="7">
        <f t="shared" si="0"/>
        <v>1.4772727272727273</v>
      </c>
    </row>
    <row r="18" spans="2:15" x14ac:dyDescent="0.45">
      <c r="B18" s="70"/>
      <c r="C18" s="34"/>
      <c r="D18" s="37"/>
      <c r="E18" s="37"/>
      <c r="F18" s="38"/>
      <c r="J18" s="3">
        <v>2011</v>
      </c>
      <c r="L18">
        <v>2012</v>
      </c>
      <c r="M18" s="16">
        <v>13.2</v>
      </c>
      <c r="N18" s="4">
        <v>11.1</v>
      </c>
      <c r="O18" s="7">
        <f t="shared" si="0"/>
        <v>0.84090909090909094</v>
      </c>
    </row>
    <row r="19" spans="2:15" x14ac:dyDescent="0.45">
      <c r="B19" s="70"/>
      <c r="C19" s="34"/>
      <c r="D19" s="37"/>
      <c r="E19" s="37"/>
      <c r="F19" s="38"/>
      <c r="J19" s="3">
        <v>2014</v>
      </c>
      <c r="L19">
        <v>2013</v>
      </c>
      <c r="M19" s="16">
        <v>13.2</v>
      </c>
      <c r="N19" s="4">
        <v>8.6</v>
      </c>
      <c r="O19" s="7">
        <f t="shared" si="0"/>
        <v>0.65151515151515149</v>
      </c>
    </row>
    <row r="20" spans="2:15" x14ac:dyDescent="0.45">
      <c r="B20" s="70"/>
      <c r="C20" s="34" t="s">
        <v>11</v>
      </c>
      <c r="D20" s="37"/>
      <c r="E20" s="37">
        <v>2022</v>
      </c>
      <c r="F20" s="38"/>
      <c r="J20" s="3">
        <v>2017</v>
      </c>
      <c r="L20">
        <v>2014</v>
      </c>
      <c r="M20" s="16">
        <v>13.2</v>
      </c>
      <c r="N20" s="4">
        <v>19.2</v>
      </c>
      <c r="O20" s="7">
        <f t="shared" si="0"/>
        <v>1.4545454545454546</v>
      </c>
    </row>
    <row r="21" spans="2:15" x14ac:dyDescent="0.45">
      <c r="B21" s="70"/>
      <c r="C21" s="34"/>
      <c r="D21" s="37"/>
      <c r="E21" s="37"/>
      <c r="F21" s="38"/>
      <c r="L21">
        <v>2015</v>
      </c>
      <c r="M21" s="16">
        <v>13.2</v>
      </c>
      <c r="N21" s="4">
        <v>14.1</v>
      </c>
      <c r="O21" s="7">
        <f t="shared" si="0"/>
        <v>1.0681818181818181</v>
      </c>
    </row>
    <row r="22" spans="2:15" ht="14.65" thickBot="1" x14ac:dyDescent="0.5">
      <c r="B22" s="71"/>
      <c r="C22" s="35"/>
      <c r="D22" s="39"/>
      <c r="E22" s="39"/>
      <c r="F22" s="40"/>
      <c r="H22" s="21" t="s">
        <v>6</v>
      </c>
      <c r="I22" s="21" t="s">
        <v>7</v>
      </c>
      <c r="J22" s="21" t="s">
        <v>11</v>
      </c>
      <c r="L22">
        <v>2016</v>
      </c>
      <c r="M22" s="16">
        <v>13.2</v>
      </c>
      <c r="N22" s="4">
        <v>13.4</v>
      </c>
      <c r="O22" s="7">
        <f t="shared" si="0"/>
        <v>1.0151515151515151</v>
      </c>
    </row>
    <row r="23" spans="2:15" x14ac:dyDescent="0.45">
      <c r="B23" s="69" t="s">
        <v>19</v>
      </c>
      <c r="C23" s="36" t="s">
        <v>6</v>
      </c>
      <c r="D23" s="48">
        <v>2020</v>
      </c>
      <c r="E23" s="48" t="s">
        <v>57</v>
      </c>
      <c r="F23" s="41"/>
      <c r="H23" s="92">
        <v>2007</v>
      </c>
      <c r="I23" s="93">
        <v>2006</v>
      </c>
      <c r="J23" s="92">
        <v>2009</v>
      </c>
      <c r="L23">
        <v>2017</v>
      </c>
      <c r="M23" s="16">
        <v>13.2</v>
      </c>
      <c r="N23">
        <v>20.399999999999999</v>
      </c>
      <c r="O23" s="7">
        <f t="shared" si="0"/>
        <v>1.5454545454545454</v>
      </c>
    </row>
    <row r="24" spans="2:15" x14ac:dyDescent="0.45">
      <c r="B24" s="70"/>
      <c r="C24" s="34"/>
      <c r="D24" s="37"/>
      <c r="E24" s="37"/>
      <c r="F24" s="38"/>
      <c r="H24" s="92">
        <v>2015</v>
      </c>
      <c r="I24" s="92">
        <v>2008</v>
      </c>
      <c r="J24" s="92">
        <v>2013</v>
      </c>
      <c r="L24">
        <v>2018</v>
      </c>
      <c r="M24" s="16">
        <v>13.2</v>
      </c>
      <c r="N24" s="4">
        <v>12.4</v>
      </c>
      <c r="O24" s="7">
        <f t="shared" ref="O24" si="1">N24/M24</f>
        <v>0.93939393939393945</v>
      </c>
    </row>
    <row r="25" spans="2:15" x14ac:dyDescent="0.45">
      <c r="B25" s="70"/>
      <c r="C25" s="34"/>
      <c r="D25" s="37"/>
      <c r="E25" s="37"/>
      <c r="F25" s="38"/>
      <c r="H25" s="92">
        <v>2016</v>
      </c>
      <c r="I25" s="92">
        <v>2010</v>
      </c>
      <c r="J25" s="92"/>
      <c r="L25">
        <v>2019</v>
      </c>
      <c r="O25" s="27"/>
    </row>
    <row r="26" spans="2:15" x14ac:dyDescent="0.45">
      <c r="B26" s="70"/>
      <c r="C26" s="34" t="s">
        <v>7</v>
      </c>
      <c r="D26" s="37"/>
      <c r="E26" s="37">
        <v>2008</v>
      </c>
      <c r="F26" s="38" t="s">
        <v>75</v>
      </c>
      <c r="H26" s="92">
        <v>2017</v>
      </c>
      <c r="I26" s="92">
        <v>2011</v>
      </c>
      <c r="J26" s="92"/>
      <c r="L26">
        <v>2020</v>
      </c>
      <c r="O26" s="27"/>
    </row>
    <row r="27" spans="2:15" x14ac:dyDescent="0.45">
      <c r="B27" s="70"/>
      <c r="C27" s="34"/>
      <c r="D27" s="37"/>
      <c r="E27" s="37"/>
      <c r="F27" s="38"/>
      <c r="H27" s="92"/>
      <c r="I27" s="92">
        <v>2012</v>
      </c>
      <c r="J27" s="92"/>
      <c r="L27">
        <v>2021</v>
      </c>
      <c r="O27" s="27"/>
    </row>
    <row r="28" spans="2:15" x14ac:dyDescent="0.45">
      <c r="B28" s="70"/>
      <c r="C28" s="34"/>
      <c r="D28" s="37"/>
      <c r="E28" s="37"/>
      <c r="F28" s="38"/>
      <c r="H28" s="92"/>
      <c r="I28" s="92">
        <v>2014</v>
      </c>
      <c r="J28" s="92"/>
      <c r="L28">
        <v>2022</v>
      </c>
      <c r="O28" s="27"/>
    </row>
    <row r="29" spans="2:15" x14ac:dyDescent="0.45">
      <c r="B29" s="70"/>
      <c r="C29" s="34" t="s">
        <v>11</v>
      </c>
      <c r="D29" s="37">
        <v>2006</v>
      </c>
      <c r="E29" s="37">
        <v>2009</v>
      </c>
      <c r="F29" s="38"/>
      <c r="H29" s="92"/>
      <c r="I29" s="92">
        <v>2018</v>
      </c>
      <c r="J29" s="92"/>
      <c r="L29">
        <v>2023</v>
      </c>
      <c r="M29" s="26">
        <v>13.6</v>
      </c>
      <c r="N29">
        <v>12.4</v>
      </c>
      <c r="O29" s="27">
        <f>N29/M29</f>
        <v>0.91176470588235303</v>
      </c>
    </row>
    <row r="30" spans="2:15" x14ac:dyDescent="0.45">
      <c r="B30" s="70"/>
      <c r="C30" s="34"/>
      <c r="D30" s="37"/>
      <c r="E30" s="37"/>
      <c r="F30" s="38"/>
      <c r="I30" s="3">
        <v>2023</v>
      </c>
    </row>
    <row r="31" spans="2:15" ht="14.65" thickBot="1" x14ac:dyDescent="0.5">
      <c r="B31" s="71"/>
      <c r="C31" s="35"/>
      <c r="D31" s="39"/>
      <c r="E31" s="39"/>
      <c r="F31" s="40"/>
    </row>
    <row r="33" spans="9:9" x14ac:dyDescent="0.45">
      <c r="I33" s="11"/>
    </row>
  </sheetData>
  <mergeCells count="43">
    <mergeCell ref="L10:O10"/>
    <mergeCell ref="B3:F3"/>
    <mergeCell ref="C11:C13"/>
    <mergeCell ref="D11:D13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B2:F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9:C31"/>
    <mergeCell ref="D29:D31"/>
    <mergeCell ref="E29:E31"/>
    <mergeCell ref="F29:F31"/>
    <mergeCell ref="D20:D22"/>
    <mergeCell ref="E20:E22"/>
    <mergeCell ref="F20:F22"/>
    <mergeCell ref="C20:C22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O31"/>
  <sheetViews>
    <sheetView topLeftCell="A3" workbookViewId="0">
      <selection activeCell="J32" sqref="J32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.3984375" customWidth="1"/>
    <col min="12" max="12" width="6.86328125" customWidth="1"/>
    <col min="14" max="14" width="6.86328125" customWidth="1"/>
    <col min="15" max="15" width="7.59765625" customWidth="1"/>
  </cols>
  <sheetData>
    <row r="2" spans="2:15" ht="18" x14ac:dyDescent="0.55000000000000004">
      <c r="B2" s="30" t="s">
        <v>58</v>
      </c>
      <c r="C2" s="30"/>
      <c r="D2" s="30"/>
      <c r="E2" s="30"/>
      <c r="F2" s="30"/>
    </row>
    <row r="3" spans="2:15" ht="15.75" x14ac:dyDescent="0.5">
      <c r="B3" s="31" t="s">
        <v>59</v>
      </c>
      <c r="C3" s="31"/>
      <c r="D3" s="31"/>
      <c r="E3" s="31"/>
      <c r="F3" s="31"/>
    </row>
    <row r="4" spans="2:15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/>
      <c r="E5" s="48"/>
      <c r="F5" s="41"/>
      <c r="H5" s="3">
        <v>2006</v>
      </c>
      <c r="I5" s="3">
        <v>2007</v>
      </c>
      <c r="J5" s="3">
        <v>2011</v>
      </c>
    </row>
    <row r="6" spans="2:15" x14ac:dyDescent="0.45">
      <c r="B6" s="43"/>
      <c r="C6" s="34"/>
      <c r="D6" s="37"/>
      <c r="E6" s="37"/>
      <c r="F6" s="38"/>
      <c r="H6" s="3">
        <v>2012</v>
      </c>
      <c r="I6" s="3">
        <v>2008</v>
      </c>
      <c r="J6" s="3">
        <v>2013</v>
      </c>
    </row>
    <row r="7" spans="2:15" x14ac:dyDescent="0.45">
      <c r="B7" s="43"/>
      <c r="C7" s="34"/>
      <c r="D7" s="37"/>
      <c r="E7" s="37"/>
      <c r="F7" s="38"/>
      <c r="I7" s="3">
        <v>2009</v>
      </c>
      <c r="J7" s="3">
        <v>2016</v>
      </c>
      <c r="M7" t="s">
        <v>9</v>
      </c>
    </row>
    <row r="8" spans="2:15" x14ac:dyDescent="0.45">
      <c r="B8" s="43"/>
      <c r="C8" s="34" t="s">
        <v>7</v>
      </c>
      <c r="D8" s="37">
        <v>2012</v>
      </c>
      <c r="E8" s="37">
        <v>2018</v>
      </c>
      <c r="F8" s="38"/>
      <c r="I8" s="3">
        <v>2010</v>
      </c>
      <c r="M8" s="19" t="s">
        <v>10</v>
      </c>
    </row>
    <row r="9" spans="2:15" x14ac:dyDescent="0.45">
      <c r="B9" s="43"/>
      <c r="C9" s="34"/>
      <c r="D9" s="37"/>
      <c r="E9" s="37"/>
      <c r="F9" s="38"/>
      <c r="I9" s="3">
        <v>2014</v>
      </c>
      <c r="M9" s="26" t="s">
        <v>86</v>
      </c>
    </row>
    <row r="10" spans="2:15" x14ac:dyDescent="0.45">
      <c r="B10" s="43"/>
      <c r="C10" s="34"/>
      <c r="D10" s="37"/>
      <c r="E10" s="37"/>
      <c r="F10" s="38"/>
      <c r="I10" s="3">
        <v>2015</v>
      </c>
      <c r="L10" s="29" t="s">
        <v>103</v>
      </c>
      <c r="M10" s="29"/>
      <c r="N10" s="29"/>
      <c r="O10" s="29"/>
    </row>
    <row r="11" spans="2:15" x14ac:dyDescent="0.45">
      <c r="B11" s="43"/>
      <c r="C11" s="34" t="s">
        <v>11</v>
      </c>
      <c r="D11" s="37"/>
      <c r="E11" s="37">
        <v>2022</v>
      </c>
      <c r="F11" s="38">
        <v>2013</v>
      </c>
      <c r="I11" s="3">
        <v>2017</v>
      </c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I12" s="3">
        <v>2018</v>
      </c>
      <c r="L12">
        <v>2006</v>
      </c>
      <c r="M12" s="16">
        <v>13.9</v>
      </c>
      <c r="N12" s="4">
        <v>17.399999999999999</v>
      </c>
      <c r="O12" s="7">
        <f>N12/M12</f>
        <v>1.2517985611510789</v>
      </c>
    </row>
    <row r="13" spans="2:15" ht="14.65" thickBot="1" x14ac:dyDescent="0.5">
      <c r="B13" s="44"/>
      <c r="C13" s="35"/>
      <c r="D13" s="39"/>
      <c r="E13" s="39"/>
      <c r="F13" s="40"/>
      <c r="I13" s="3">
        <v>2023</v>
      </c>
      <c r="L13">
        <v>2007</v>
      </c>
      <c r="M13" s="16">
        <v>13.9</v>
      </c>
      <c r="N13" s="4">
        <v>13.8</v>
      </c>
      <c r="O13" s="7">
        <f t="shared" ref="O13:O23" si="0">N13/M13</f>
        <v>0.9928057553956835</v>
      </c>
    </row>
    <row r="14" spans="2:15" x14ac:dyDescent="0.45">
      <c r="B14" s="45" t="s">
        <v>18</v>
      </c>
      <c r="C14" s="36" t="s">
        <v>6</v>
      </c>
      <c r="D14" s="48"/>
      <c r="E14" s="48" t="s">
        <v>25</v>
      </c>
      <c r="F14" s="41">
        <v>2016</v>
      </c>
      <c r="L14">
        <v>2008</v>
      </c>
      <c r="M14" s="16">
        <v>13.9</v>
      </c>
      <c r="N14" s="4">
        <v>16</v>
      </c>
      <c r="O14" s="7">
        <f t="shared" si="0"/>
        <v>1.1510791366906474</v>
      </c>
    </row>
    <row r="15" spans="2:15" x14ac:dyDescent="0.45">
      <c r="B15" s="46"/>
      <c r="C15" s="34"/>
      <c r="D15" s="37"/>
      <c r="E15" s="37"/>
      <c r="F15" s="38"/>
      <c r="H15" s="21" t="s">
        <v>32</v>
      </c>
      <c r="I15" s="21" t="s">
        <v>33</v>
      </c>
      <c r="J15" s="21" t="s">
        <v>17</v>
      </c>
      <c r="L15">
        <v>2009</v>
      </c>
      <c r="M15" s="16">
        <v>13.9</v>
      </c>
      <c r="N15" s="4">
        <v>16.3</v>
      </c>
      <c r="O15" s="7">
        <f t="shared" si="0"/>
        <v>1.1726618705035972</v>
      </c>
    </row>
    <row r="16" spans="2:15" x14ac:dyDescent="0.45">
      <c r="B16" s="46"/>
      <c r="C16" s="34"/>
      <c r="D16" s="37"/>
      <c r="E16" s="37"/>
      <c r="F16" s="38"/>
      <c r="H16" s="3">
        <v>2012</v>
      </c>
      <c r="I16" s="3">
        <v>2007</v>
      </c>
      <c r="J16" s="3">
        <v>2006</v>
      </c>
      <c r="L16">
        <v>2010</v>
      </c>
      <c r="M16" s="16">
        <v>13.9</v>
      </c>
      <c r="N16" s="4">
        <v>14.5</v>
      </c>
      <c r="O16" s="7">
        <f t="shared" si="0"/>
        <v>1.0431654676258992</v>
      </c>
    </row>
    <row r="17" spans="2:15" x14ac:dyDescent="0.45">
      <c r="B17" s="46"/>
      <c r="C17" s="34" t="s">
        <v>7</v>
      </c>
      <c r="D17" s="37"/>
      <c r="E17" s="37" t="s">
        <v>102</v>
      </c>
      <c r="F17" s="38">
        <v>2019</v>
      </c>
      <c r="H17" s="3">
        <v>2013</v>
      </c>
      <c r="I17" s="3">
        <v>2010</v>
      </c>
      <c r="J17" s="3">
        <v>2008</v>
      </c>
      <c r="L17">
        <v>2011</v>
      </c>
      <c r="M17" s="16">
        <v>13.9</v>
      </c>
      <c r="N17" s="4">
        <v>18.3</v>
      </c>
      <c r="O17" s="7">
        <f t="shared" si="0"/>
        <v>1.3165467625899281</v>
      </c>
    </row>
    <row r="18" spans="2:15" x14ac:dyDescent="0.45">
      <c r="B18" s="46"/>
      <c r="C18" s="34"/>
      <c r="D18" s="37"/>
      <c r="E18" s="37"/>
      <c r="F18" s="38"/>
      <c r="H18" s="3">
        <v>2018</v>
      </c>
      <c r="I18" s="3">
        <v>2015</v>
      </c>
      <c r="J18" s="3">
        <v>2009</v>
      </c>
      <c r="L18">
        <v>2012</v>
      </c>
      <c r="M18" s="16">
        <v>13.9</v>
      </c>
      <c r="N18" s="4">
        <v>12.1</v>
      </c>
      <c r="O18" s="7">
        <f t="shared" si="0"/>
        <v>0.87050359712230208</v>
      </c>
    </row>
    <row r="19" spans="2:15" x14ac:dyDescent="0.45">
      <c r="B19" s="46"/>
      <c r="C19" s="34"/>
      <c r="D19" s="37"/>
      <c r="E19" s="37"/>
      <c r="F19" s="38"/>
      <c r="I19" s="3">
        <v>2016</v>
      </c>
      <c r="J19" s="3">
        <v>2011</v>
      </c>
      <c r="L19">
        <v>2013</v>
      </c>
      <c r="M19" s="16">
        <v>13.9</v>
      </c>
      <c r="N19" s="4">
        <v>10.6</v>
      </c>
      <c r="O19" s="7">
        <f t="shared" si="0"/>
        <v>0.76258992805755388</v>
      </c>
    </row>
    <row r="20" spans="2:15" x14ac:dyDescent="0.45">
      <c r="B20" s="46"/>
      <c r="C20" s="34" t="s">
        <v>11</v>
      </c>
      <c r="D20" s="37"/>
      <c r="E20" s="37">
        <v>2010</v>
      </c>
      <c r="F20" s="38"/>
      <c r="I20" s="3">
        <v>2023</v>
      </c>
      <c r="J20" s="3">
        <v>2014</v>
      </c>
      <c r="L20">
        <v>2014</v>
      </c>
      <c r="M20" s="16">
        <v>13.9</v>
      </c>
      <c r="N20" s="4">
        <v>17.100000000000001</v>
      </c>
      <c r="O20" s="7">
        <f t="shared" si="0"/>
        <v>1.2302158273381296</v>
      </c>
    </row>
    <row r="21" spans="2:15" x14ac:dyDescent="0.45">
      <c r="B21" s="46"/>
      <c r="C21" s="34"/>
      <c r="D21" s="37"/>
      <c r="E21" s="37"/>
      <c r="F21" s="38"/>
      <c r="J21" s="3">
        <v>2017</v>
      </c>
      <c r="L21">
        <v>2015</v>
      </c>
      <c r="M21" s="16">
        <v>13.9</v>
      </c>
      <c r="N21" s="4">
        <v>15.2</v>
      </c>
      <c r="O21" s="7">
        <f t="shared" si="0"/>
        <v>1.093525179856115</v>
      </c>
    </row>
    <row r="22" spans="2:15" ht="15.75" customHeight="1" thickBot="1" x14ac:dyDescent="0.5">
      <c r="B22" s="47"/>
      <c r="C22" s="35"/>
      <c r="D22" s="39"/>
      <c r="E22" s="39"/>
      <c r="F22" s="40"/>
      <c r="L22">
        <v>2016</v>
      </c>
      <c r="M22" s="16">
        <v>13.9</v>
      </c>
      <c r="N22" s="4">
        <v>13.9</v>
      </c>
      <c r="O22" s="7">
        <f t="shared" si="0"/>
        <v>1</v>
      </c>
    </row>
    <row r="23" spans="2:15" x14ac:dyDescent="0.45">
      <c r="B23" s="45" t="s">
        <v>19</v>
      </c>
      <c r="C23" s="36" t="s">
        <v>6</v>
      </c>
      <c r="D23" s="48">
        <v>2020</v>
      </c>
      <c r="E23" s="48">
        <v>2017</v>
      </c>
      <c r="F23" s="41"/>
      <c r="H23" s="21" t="s">
        <v>6</v>
      </c>
      <c r="I23" s="21" t="s">
        <v>7</v>
      </c>
      <c r="J23" s="21" t="s">
        <v>11</v>
      </c>
      <c r="L23">
        <v>2017</v>
      </c>
      <c r="M23" s="16">
        <v>13.9</v>
      </c>
      <c r="N23">
        <v>15.4</v>
      </c>
      <c r="O23" s="7">
        <f t="shared" si="0"/>
        <v>1.1079136690647482</v>
      </c>
    </row>
    <row r="24" spans="2:15" x14ac:dyDescent="0.45">
      <c r="B24" s="46"/>
      <c r="C24" s="34"/>
      <c r="D24" s="37"/>
      <c r="E24" s="37"/>
      <c r="F24" s="38"/>
      <c r="H24" s="92">
        <v>2007</v>
      </c>
      <c r="I24" s="93">
        <v>2006</v>
      </c>
      <c r="J24" s="92">
        <v>2009</v>
      </c>
      <c r="L24">
        <v>2018</v>
      </c>
      <c r="M24" s="16">
        <v>13.9</v>
      </c>
      <c r="N24" s="4">
        <v>11</v>
      </c>
      <c r="O24" s="7">
        <f t="shared" ref="O24" si="1">N24/M24</f>
        <v>0.79136690647482011</v>
      </c>
    </row>
    <row r="25" spans="2:15" x14ac:dyDescent="0.45">
      <c r="B25" s="46"/>
      <c r="C25" s="34"/>
      <c r="D25" s="37"/>
      <c r="E25" s="37"/>
      <c r="F25" s="38"/>
      <c r="H25" s="95">
        <v>2015</v>
      </c>
      <c r="I25" s="92">
        <v>2008</v>
      </c>
      <c r="J25" s="92">
        <v>2013</v>
      </c>
      <c r="L25">
        <v>2019</v>
      </c>
      <c r="O25" s="27"/>
    </row>
    <row r="26" spans="2:15" x14ac:dyDescent="0.45">
      <c r="B26" s="46"/>
      <c r="C26" s="34" t="s">
        <v>7</v>
      </c>
      <c r="D26" s="37"/>
      <c r="E26" s="37" t="s">
        <v>52</v>
      </c>
      <c r="F26" s="38">
        <v>2011</v>
      </c>
      <c r="H26" s="95">
        <v>2016</v>
      </c>
      <c r="I26" s="92">
        <v>2010</v>
      </c>
      <c r="J26" s="92"/>
      <c r="L26">
        <v>2020</v>
      </c>
      <c r="O26" s="27"/>
    </row>
    <row r="27" spans="2:15" x14ac:dyDescent="0.45">
      <c r="B27" s="46"/>
      <c r="C27" s="34"/>
      <c r="D27" s="37"/>
      <c r="E27" s="37"/>
      <c r="F27" s="38"/>
      <c r="H27" s="95">
        <v>2017</v>
      </c>
      <c r="I27" s="92">
        <v>2011</v>
      </c>
      <c r="J27" s="92"/>
      <c r="L27">
        <v>2021</v>
      </c>
      <c r="O27" s="27"/>
    </row>
    <row r="28" spans="2:15" x14ac:dyDescent="0.45">
      <c r="B28" s="46"/>
      <c r="C28" s="34"/>
      <c r="D28" s="37"/>
      <c r="E28" s="37"/>
      <c r="F28" s="38"/>
      <c r="H28" s="92"/>
      <c r="I28" s="92">
        <v>2012</v>
      </c>
      <c r="J28" s="92"/>
      <c r="L28">
        <v>2022</v>
      </c>
      <c r="O28" s="27"/>
    </row>
    <row r="29" spans="2:15" x14ac:dyDescent="0.45">
      <c r="B29" s="46"/>
      <c r="C29" s="34" t="s">
        <v>11</v>
      </c>
      <c r="D29" s="37">
        <v>2006</v>
      </c>
      <c r="E29" s="37">
        <v>2009</v>
      </c>
      <c r="F29" s="38"/>
      <c r="H29" s="92"/>
      <c r="I29" s="92">
        <v>2014</v>
      </c>
      <c r="J29" s="92"/>
      <c r="L29">
        <v>2023</v>
      </c>
      <c r="M29" s="26">
        <v>13.8</v>
      </c>
      <c r="N29">
        <v>14.1</v>
      </c>
      <c r="O29" s="27">
        <f>N29/M29</f>
        <v>1.0217391304347825</v>
      </c>
    </row>
    <row r="30" spans="2:15" x14ac:dyDescent="0.45">
      <c r="B30" s="46"/>
      <c r="C30" s="34"/>
      <c r="D30" s="37"/>
      <c r="E30" s="37"/>
      <c r="F30" s="38"/>
      <c r="H30" s="92"/>
      <c r="I30" s="92">
        <v>2018</v>
      </c>
      <c r="J30" s="92"/>
    </row>
    <row r="31" spans="2:15" ht="15.75" customHeight="1" thickBot="1" x14ac:dyDescent="0.5">
      <c r="B31" s="47"/>
      <c r="C31" s="35"/>
      <c r="D31" s="39"/>
      <c r="E31" s="39"/>
      <c r="F31" s="40"/>
      <c r="I31" s="87">
        <v>2023</v>
      </c>
    </row>
  </sheetData>
  <mergeCells count="43">
    <mergeCell ref="L10:O10"/>
    <mergeCell ref="B4:C4"/>
    <mergeCell ref="B5:B13"/>
    <mergeCell ref="C5:C7"/>
    <mergeCell ref="D5:D7"/>
    <mergeCell ref="B2:F2"/>
    <mergeCell ref="B3:F3"/>
    <mergeCell ref="E5:E7"/>
    <mergeCell ref="F5:F7"/>
    <mergeCell ref="C8:C10"/>
    <mergeCell ref="D8:D10"/>
    <mergeCell ref="E8:E10"/>
    <mergeCell ref="F8:F10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O31"/>
  <sheetViews>
    <sheetView topLeftCell="A6" workbookViewId="0">
      <selection activeCell="O20" sqref="O20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5.1328125" customWidth="1"/>
    <col min="12" max="12" width="6.59765625" customWidth="1"/>
    <col min="14" max="14" width="6.59765625" customWidth="1"/>
    <col min="15" max="15" width="6.86328125" customWidth="1"/>
  </cols>
  <sheetData>
    <row r="1" spans="2:15" ht="14.65" thickBot="1" x14ac:dyDescent="0.5"/>
    <row r="2" spans="2:15" ht="18" x14ac:dyDescent="0.55000000000000004">
      <c r="B2" s="66" t="s">
        <v>60</v>
      </c>
      <c r="C2" s="67"/>
      <c r="D2" s="67"/>
      <c r="E2" s="67"/>
      <c r="F2" s="68"/>
    </row>
    <row r="3" spans="2:15" ht="15.75" x14ac:dyDescent="0.5">
      <c r="B3" s="72" t="s">
        <v>61</v>
      </c>
      <c r="C3" s="31"/>
      <c r="D3" s="31"/>
      <c r="E3" s="31"/>
      <c r="F3" s="73"/>
    </row>
    <row r="4" spans="2:15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/>
      <c r="E5" s="48">
        <v>2015</v>
      </c>
      <c r="F5" s="41"/>
      <c r="H5" s="3">
        <v>2006</v>
      </c>
      <c r="I5" s="3">
        <v>2008</v>
      </c>
      <c r="J5" s="3">
        <v>2010</v>
      </c>
    </row>
    <row r="6" spans="2:15" x14ac:dyDescent="0.45">
      <c r="B6" s="43"/>
      <c r="C6" s="34"/>
      <c r="D6" s="37"/>
      <c r="E6" s="37"/>
      <c r="F6" s="38"/>
      <c r="H6" s="3">
        <v>2007</v>
      </c>
      <c r="I6" s="3">
        <v>2009</v>
      </c>
      <c r="J6" s="3">
        <v>2011</v>
      </c>
    </row>
    <row r="7" spans="2:15" x14ac:dyDescent="0.45">
      <c r="B7" s="43"/>
      <c r="C7" s="34"/>
      <c r="D7" s="37"/>
      <c r="E7" s="37"/>
      <c r="F7" s="38"/>
      <c r="H7" s="3">
        <v>2012</v>
      </c>
      <c r="I7" s="3">
        <v>2015</v>
      </c>
      <c r="J7" s="3">
        <v>2013</v>
      </c>
      <c r="M7" t="s">
        <v>9</v>
      </c>
    </row>
    <row r="8" spans="2:15" x14ac:dyDescent="0.45">
      <c r="B8" s="43"/>
      <c r="C8" s="34" t="s">
        <v>7</v>
      </c>
      <c r="D8" s="37">
        <v>2012</v>
      </c>
      <c r="E8" s="37"/>
      <c r="F8" s="38"/>
      <c r="H8" s="3">
        <v>2018</v>
      </c>
      <c r="I8" s="3">
        <v>2017</v>
      </c>
      <c r="J8" s="3">
        <v>2014</v>
      </c>
      <c r="M8" s="19" t="s">
        <v>10</v>
      </c>
    </row>
    <row r="9" spans="2:15" x14ac:dyDescent="0.45">
      <c r="B9" s="43"/>
      <c r="C9" s="34"/>
      <c r="D9" s="37"/>
      <c r="E9" s="37"/>
      <c r="F9" s="38"/>
      <c r="I9" s="3">
        <v>2023</v>
      </c>
      <c r="J9" s="3">
        <v>2016</v>
      </c>
      <c r="M9" s="26" t="s">
        <v>86</v>
      </c>
    </row>
    <row r="10" spans="2:15" x14ac:dyDescent="0.45">
      <c r="B10" s="43"/>
      <c r="C10" s="34"/>
      <c r="D10" s="37"/>
      <c r="E10" s="37"/>
      <c r="F10" s="38"/>
      <c r="L10" s="29" t="s">
        <v>90</v>
      </c>
      <c r="M10" s="29"/>
      <c r="N10" s="29"/>
      <c r="O10" s="29"/>
    </row>
    <row r="11" spans="2:15" x14ac:dyDescent="0.45">
      <c r="B11" s="43"/>
      <c r="C11" s="34" t="s">
        <v>11</v>
      </c>
      <c r="D11" s="37"/>
      <c r="E11" s="37"/>
      <c r="F11" s="38">
        <v>2010</v>
      </c>
      <c r="H11" s="21" t="s">
        <v>32</v>
      </c>
      <c r="I11" s="21" t="s">
        <v>33</v>
      </c>
      <c r="J11" s="21" t="s">
        <v>17</v>
      </c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H12" s="3">
        <v>2010</v>
      </c>
      <c r="I12" s="3">
        <v>2009</v>
      </c>
      <c r="J12" s="3">
        <v>2006</v>
      </c>
      <c r="L12">
        <v>2006</v>
      </c>
      <c r="M12" s="16">
        <v>9.5</v>
      </c>
      <c r="N12" s="4">
        <v>10.8</v>
      </c>
      <c r="O12" s="7">
        <f>N12/M12</f>
        <v>1.1368421052631579</v>
      </c>
    </row>
    <row r="13" spans="2:15" ht="15.75" customHeight="1" x14ac:dyDescent="0.45">
      <c r="B13" s="44"/>
      <c r="C13" s="35"/>
      <c r="D13" s="39"/>
      <c r="E13" s="39"/>
      <c r="F13" s="40"/>
      <c r="H13" s="3">
        <v>2012</v>
      </c>
      <c r="I13" s="3">
        <v>2013</v>
      </c>
      <c r="J13" s="3">
        <v>2007</v>
      </c>
      <c r="L13">
        <v>2007</v>
      </c>
      <c r="M13" s="16">
        <v>9.5</v>
      </c>
      <c r="N13" s="4">
        <v>11.8</v>
      </c>
      <c r="O13" s="7">
        <f t="shared" ref="O13:O23" si="0">N13/M13</f>
        <v>1.2421052631578948</v>
      </c>
    </row>
    <row r="14" spans="2:15" x14ac:dyDescent="0.45">
      <c r="B14" s="45" t="s">
        <v>18</v>
      </c>
      <c r="C14" s="36" t="s">
        <v>6</v>
      </c>
      <c r="D14" s="48"/>
      <c r="E14" s="48"/>
      <c r="F14" s="41"/>
      <c r="H14" s="3">
        <v>2015</v>
      </c>
      <c r="J14" s="3">
        <v>2008</v>
      </c>
      <c r="L14">
        <v>2008</v>
      </c>
      <c r="M14" s="16">
        <v>9.5</v>
      </c>
      <c r="N14" s="4">
        <v>13</v>
      </c>
      <c r="O14" s="7">
        <f t="shared" si="0"/>
        <v>1.368421052631579</v>
      </c>
    </row>
    <row r="15" spans="2:15" x14ac:dyDescent="0.45">
      <c r="B15" s="46"/>
      <c r="C15" s="34"/>
      <c r="D15" s="37"/>
      <c r="E15" s="37"/>
      <c r="F15" s="38"/>
      <c r="J15" s="3">
        <v>2011</v>
      </c>
      <c r="L15">
        <v>2009</v>
      </c>
      <c r="M15" s="16">
        <v>9.5</v>
      </c>
      <c r="N15" s="4">
        <v>10.199999999999999</v>
      </c>
      <c r="O15" s="7">
        <f t="shared" si="0"/>
        <v>1.0736842105263158</v>
      </c>
    </row>
    <row r="16" spans="2:15" x14ac:dyDescent="0.45">
      <c r="B16" s="46"/>
      <c r="C16" s="34"/>
      <c r="D16" s="37"/>
      <c r="E16" s="37"/>
      <c r="F16" s="38"/>
      <c r="J16" s="3">
        <v>2014</v>
      </c>
      <c r="L16">
        <v>2010</v>
      </c>
      <c r="M16" s="16">
        <v>9.5</v>
      </c>
      <c r="N16" s="4">
        <v>5.6</v>
      </c>
      <c r="O16" s="7">
        <f t="shared" si="0"/>
        <v>0.58947368421052626</v>
      </c>
    </row>
    <row r="17" spans="2:15" x14ac:dyDescent="0.45">
      <c r="B17" s="46"/>
      <c r="C17" s="34" t="s">
        <v>7</v>
      </c>
      <c r="D17" s="37">
        <v>2021</v>
      </c>
      <c r="E17" s="37"/>
      <c r="F17" s="38"/>
      <c r="J17" s="3">
        <v>2016</v>
      </c>
      <c r="L17">
        <v>2011</v>
      </c>
      <c r="M17" s="16">
        <v>9.5</v>
      </c>
      <c r="N17" s="4">
        <v>15.4</v>
      </c>
      <c r="O17" s="7">
        <f t="shared" si="0"/>
        <v>1.6210526315789473</v>
      </c>
    </row>
    <row r="18" spans="2:15" x14ac:dyDescent="0.45">
      <c r="B18" s="46"/>
      <c r="C18" s="34"/>
      <c r="D18" s="37"/>
      <c r="E18" s="37"/>
      <c r="F18" s="38"/>
      <c r="J18" s="3">
        <v>2017</v>
      </c>
      <c r="L18">
        <v>2012</v>
      </c>
      <c r="M18" s="16">
        <v>9.5</v>
      </c>
      <c r="N18" s="4">
        <v>7</v>
      </c>
      <c r="O18" s="7">
        <f t="shared" si="0"/>
        <v>0.73684210526315785</v>
      </c>
    </row>
    <row r="19" spans="2:15" x14ac:dyDescent="0.45">
      <c r="B19" s="46"/>
      <c r="C19" s="34"/>
      <c r="D19" s="37"/>
      <c r="E19" s="37"/>
      <c r="F19" s="38"/>
      <c r="J19" s="3">
        <v>2018</v>
      </c>
      <c r="L19">
        <v>2013</v>
      </c>
      <c r="M19" s="16">
        <v>9.5</v>
      </c>
      <c r="N19" s="4">
        <v>9.1999999999999993</v>
      </c>
      <c r="O19" s="7">
        <f t="shared" si="0"/>
        <v>0.96842105263157885</v>
      </c>
    </row>
    <row r="20" spans="2:15" x14ac:dyDescent="0.45">
      <c r="B20" s="46"/>
      <c r="C20" s="34" t="s">
        <v>11</v>
      </c>
      <c r="D20" s="37"/>
      <c r="E20" s="37" t="s">
        <v>84</v>
      </c>
      <c r="F20" s="38">
        <v>2013</v>
      </c>
      <c r="J20" s="3">
        <v>2023</v>
      </c>
      <c r="L20">
        <v>2014</v>
      </c>
      <c r="M20" s="16">
        <v>9.5</v>
      </c>
      <c r="N20" s="4">
        <v>11.2</v>
      </c>
      <c r="O20" s="7">
        <f t="shared" si="0"/>
        <v>1.1789473684210525</v>
      </c>
    </row>
    <row r="21" spans="2:15" x14ac:dyDescent="0.45">
      <c r="B21" s="46"/>
      <c r="C21" s="34"/>
      <c r="D21" s="37"/>
      <c r="E21" s="37"/>
      <c r="F21" s="38"/>
      <c r="L21">
        <v>2015</v>
      </c>
      <c r="M21" s="16">
        <v>9.5</v>
      </c>
      <c r="N21" s="4">
        <v>7.6</v>
      </c>
      <c r="O21" s="7">
        <f t="shared" si="0"/>
        <v>0.79999999999999993</v>
      </c>
    </row>
    <row r="22" spans="2:15" ht="15.75" customHeight="1" thickBot="1" x14ac:dyDescent="0.5">
      <c r="B22" s="47"/>
      <c r="C22" s="35"/>
      <c r="D22" s="39"/>
      <c r="E22" s="39"/>
      <c r="F22" s="40"/>
      <c r="H22" s="21" t="s">
        <v>6</v>
      </c>
      <c r="I22" s="21" t="s">
        <v>7</v>
      </c>
      <c r="J22" s="21" t="s">
        <v>11</v>
      </c>
      <c r="L22">
        <v>2016</v>
      </c>
      <c r="M22" s="16">
        <v>9.5</v>
      </c>
      <c r="N22" s="4">
        <v>10.6</v>
      </c>
      <c r="O22" s="7">
        <f t="shared" si="0"/>
        <v>1.1157894736842104</v>
      </c>
    </row>
    <row r="23" spans="2:15" x14ac:dyDescent="0.45">
      <c r="B23" s="45" t="s">
        <v>19</v>
      </c>
      <c r="C23" s="36" t="s">
        <v>6</v>
      </c>
      <c r="D23" s="48" t="s">
        <v>76</v>
      </c>
      <c r="E23" s="48">
        <v>2017</v>
      </c>
      <c r="F23" s="41">
        <v>2016</v>
      </c>
      <c r="H23" s="3">
        <v>2007</v>
      </c>
      <c r="I23" s="20">
        <v>2006</v>
      </c>
      <c r="J23" s="3">
        <v>2009</v>
      </c>
      <c r="L23">
        <v>2017</v>
      </c>
      <c r="M23" s="16">
        <v>9.5</v>
      </c>
      <c r="N23">
        <v>15.8</v>
      </c>
      <c r="O23" s="7">
        <f t="shared" si="0"/>
        <v>1.6631578947368422</v>
      </c>
    </row>
    <row r="24" spans="2:15" x14ac:dyDescent="0.45">
      <c r="B24" s="46"/>
      <c r="C24" s="34"/>
      <c r="D24" s="37"/>
      <c r="E24" s="37"/>
      <c r="F24" s="38"/>
      <c r="H24" s="3">
        <v>2015</v>
      </c>
      <c r="I24" s="3">
        <v>2008</v>
      </c>
      <c r="J24" s="3">
        <v>2013</v>
      </c>
      <c r="L24">
        <v>2018</v>
      </c>
      <c r="M24" s="16">
        <v>9.5</v>
      </c>
      <c r="N24" s="4">
        <v>10.6</v>
      </c>
      <c r="O24" s="7">
        <f t="shared" ref="O24" si="1">N24/M24</f>
        <v>1.1157894736842104</v>
      </c>
    </row>
    <row r="25" spans="2:15" x14ac:dyDescent="0.45">
      <c r="B25" s="46"/>
      <c r="C25" s="34"/>
      <c r="D25" s="37"/>
      <c r="E25" s="37"/>
      <c r="F25" s="38"/>
      <c r="H25" s="3">
        <v>2016</v>
      </c>
      <c r="I25" s="3">
        <v>2010</v>
      </c>
      <c r="L25">
        <v>2019</v>
      </c>
    </row>
    <row r="26" spans="2:15" x14ac:dyDescent="0.45">
      <c r="B26" s="46"/>
      <c r="C26" s="34" t="s">
        <v>7</v>
      </c>
      <c r="D26" s="37">
        <v>2018</v>
      </c>
      <c r="E26" s="37" t="s">
        <v>89</v>
      </c>
      <c r="F26" s="38" t="s">
        <v>75</v>
      </c>
      <c r="H26" s="3">
        <v>2017</v>
      </c>
      <c r="I26" s="3">
        <v>2011</v>
      </c>
      <c r="L26">
        <v>2020</v>
      </c>
    </row>
    <row r="27" spans="2:15" x14ac:dyDescent="0.45">
      <c r="B27" s="46"/>
      <c r="C27" s="34"/>
      <c r="D27" s="37"/>
      <c r="E27" s="37"/>
      <c r="F27" s="38"/>
      <c r="I27" s="3">
        <v>2012</v>
      </c>
      <c r="L27">
        <v>2021</v>
      </c>
    </row>
    <row r="28" spans="2:15" x14ac:dyDescent="0.45">
      <c r="B28" s="46"/>
      <c r="C28" s="34"/>
      <c r="D28" s="37"/>
      <c r="E28" s="37"/>
      <c r="F28" s="38"/>
      <c r="I28" s="3">
        <v>2014</v>
      </c>
      <c r="L28">
        <v>2022</v>
      </c>
    </row>
    <row r="29" spans="2:15" x14ac:dyDescent="0.45">
      <c r="B29" s="46"/>
      <c r="C29" s="34" t="s">
        <v>11</v>
      </c>
      <c r="D29" s="37">
        <v>2006</v>
      </c>
      <c r="E29" s="37"/>
      <c r="F29" s="38"/>
      <c r="I29" s="3">
        <v>2018</v>
      </c>
      <c r="L29">
        <v>2023</v>
      </c>
      <c r="M29" s="26">
        <v>10.6</v>
      </c>
      <c r="N29">
        <v>13.1</v>
      </c>
      <c r="O29" s="27">
        <f>N29/M29</f>
        <v>1.2358490566037736</v>
      </c>
    </row>
    <row r="30" spans="2:15" x14ac:dyDescent="0.45">
      <c r="B30" s="46"/>
      <c r="C30" s="34"/>
      <c r="D30" s="37"/>
      <c r="E30" s="37"/>
      <c r="F30" s="38"/>
      <c r="I30" s="3">
        <v>2023</v>
      </c>
    </row>
    <row r="31" spans="2:15" ht="15.75" customHeight="1" thickBot="1" x14ac:dyDescent="0.5">
      <c r="B31" s="47"/>
      <c r="C31" s="35"/>
      <c r="D31" s="39"/>
      <c r="E31" s="39"/>
      <c r="F31" s="40"/>
      <c r="I31" s="11"/>
    </row>
  </sheetData>
  <mergeCells count="43">
    <mergeCell ref="B3:F3"/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E17:E19"/>
    <mergeCell ref="F17:F19"/>
    <mergeCell ref="C11:C13"/>
    <mergeCell ref="D11:D13"/>
    <mergeCell ref="E11:E13"/>
    <mergeCell ref="F11:F13"/>
    <mergeCell ref="C20:C22"/>
    <mergeCell ref="C23:C25"/>
    <mergeCell ref="D23:D25"/>
    <mergeCell ref="E23:E25"/>
    <mergeCell ref="F23:F25"/>
    <mergeCell ref="E29:E31"/>
    <mergeCell ref="F29:F31"/>
    <mergeCell ref="D20:D22"/>
    <mergeCell ref="E20:E22"/>
    <mergeCell ref="F20:F22"/>
    <mergeCell ref="L10:O10"/>
    <mergeCell ref="B2:F2"/>
    <mergeCell ref="C26:C28"/>
    <mergeCell ref="D26:D28"/>
    <mergeCell ref="E26:E28"/>
    <mergeCell ref="F26:F28"/>
    <mergeCell ref="B23:B31"/>
    <mergeCell ref="B14:B22"/>
    <mergeCell ref="C14:C16"/>
    <mergeCell ref="D14:D16"/>
    <mergeCell ref="E14:E16"/>
    <mergeCell ref="F14:F16"/>
    <mergeCell ref="C17:C19"/>
    <mergeCell ref="D17:D19"/>
    <mergeCell ref="C29:C31"/>
    <mergeCell ref="D29:D3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O31"/>
  <sheetViews>
    <sheetView topLeftCell="A3" workbookViewId="0">
      <selection activeCell="J25" sqref="J25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5" customWidth="1"/>
    <col min="12" max="12" width="6.3984375" customWidth="1"/>
    <col min="14" max="14" width="7.265625" customWidth="1"/>
    <col min="15" max="15" width="6.265625" customWidth="1"/>
  </cols>
  <sheetData>
    <row r="2" spans="2:15" ht="18" x14ac:dyDescent="0.55000000000000004">
      <c r="B2" s="30" t="s">
        <v>62</v>
      </c>
      <c r="C2" s="30"/>
      <c r="D2" s="30"/>
      <c r="E2" s="30"/>
      <c r="F2" s="30"/>
    </row>
    <row r="3" spans="2:15" ht="15.75" x14ac:dyDescent="0.5">
      <c r="B3" s="31" t="s">
        <v>63</v>
      </c>
      <c r="C3" s="31"/>
      <c r="D3" s="31"/>
      <c r="E3" s="31"/>
      <c r="F3" s="31"/>
    </row>
    <row r="4" spans="2:15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/>
      <c r="E5" s="48"/>
      <c r="F5" s="41"/>
      <c r="H5" s="3">
        <v>2006</v>
      </c>
      <c r="I5" s="3">
        <v>2009</v>
      </c>
      <c r="J5" s="3">
        <v>2008</v>
      </c>
    </row>
    <row r="6" spans="2:15" x14ac:dyDescent="0.45">
      <c r="B6" s="43"/>
      <c r="C6" s="34"/>
      <c r="D6" s="37"/>
      <c r="E6" s="37"/>
      <c r="F6" s="38"/>
      <c r="H6" s="3">
        <v>2007</v>
      </c>
      <c r="I6" s="3">
        <v>2013</v>
      </c>
      <c r="J6" s="3">
        <v>2010</v>
      </c>
    </row>
    <row r="7" spans="2:15" x14ac:dyDescent="0.45">
      <c r="B7" s="43"/>
      <c r="C7" s="34"/>
      <c r="D7" s="37"/>
      <c r="E7" s="37"/>
      <c r="F7" s="38"/>
      <c r="H7" s="3">
        <v>2012</v>
      </c>
      <c r="I7" s="3">
        <v>2014</v>
      </c>
      <c r="J7" s="3">
        <v>2011</v>
      </c>
      <c r="M7" t="s">
        <v>9</v>
      </c>
    </row>
    <row r="8" spans="2:15" x14ac:dyDescent="0.45">
      <c r="B8" s="43"/>
      <c r="C8" s="34" t="s">
        <v>7</v>
      </c>
      <c r="D8" s="37" t="s">
        <v>83</v>
      </c>
      <c r="E8" s="37">
        <v>2018</v>
      </c>
      <c r="F8" s="38"/>
      <c r="H8" s="3">
        <v>2023</v>
      </c>
      <c r="I8" s="3">
        <v>2015</v>
      </c>
      <c r="J8" s="3">
        <v>2016</v>
      </c>
      <c r="M8" s="19" t="s">
        <v>10</v>
      </c>
    </row>
    <row r="9" spans="2:15" x14ac:dyDescent="0.45">
      <c r="B9" s="43"/>
      <c r="C9" s="34"/>
      <c r="D9" s="37"/>
      <c r="E9" s="37"/>
      <c r="F9" s="38"/>
      <c r="I9" s="3">
        <v>2017</v>
      </c>
      <c r="M9" s="26" t="s">
        <v>86</v>
      </c>
    </row>
    <row r="10" spans="2:15" x14ac:dyDescent="0.45">
      <c r="B10" s="43"/>
      <c r="C10" s="34"/>
      <c r="D10" s="37"/>
      <c r="E10" s="37"/>
      <c r="F10" s="38"/>
      <c r="I10" s="3">
        <v>2018</v>
      </c>
      <c r="L10" s="29" t="s">
        <v>91</v>
      </c>
      <c r="M10" s="29"/>
      <c r="N10" s="29"/>
      <c r="O10" s="29"/>
    </row>
    <row r="11" spans="2:15" x14ac:dyDescent="0.45">
      <c r="B11" s="43"/>
      <c r="C11" s="34" t="s">
        <v>11</v>
      </c>
      <c r="D11" s="37"/>
      <c r="E11" s="37">
        <v>2013</v>
      </c>
      <c r="F11" s="38" t="s">
        <v>79</v>
      </c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H12" s="21" t="s">
        <v>32</v>
      </c>
      <c r="I12" s="21" t="s">
        <v>33</v>
      </c>
      <c r="J12" s="21" t="s">
        <v>17</v>
      </c>
      <c r="L12">
        <v>2006</v>
      </c>
      <c r="M12" s="16">
        <v>19.100000000000001</v>
      </c>
      <c r="N12" s="4">
        <v>28.2</v>
      </c>
      <c r="O12" s="7">
        <f>N12/M12</f>
        <v>1.4764397905759161</v>
      </c>
    </row>
    <row r="13" spans="2:15" ht="14.65" thickBot="1" x14ac:dyDescent="0.5">
      <c r="B13" s="44"/>
      <c r="C13" s="35"/>
      <c r="D13" s="39"/>
      <c r="E13" s="39"/>
      <c r="F13" s="40"/>
      <c r="H13" s="3">
        <v>2010</v>
      </c>
      <c r="I13" s="3">
        <v>2007</v>
      </c>
      <c r="J13" s="3">
        <v>2006</v>
      </c>
      <c r="L13">
        <v>2007</v>
      </c>
      <c r="M13" s="16">
        <v>19.100000000000001</v>
      </c>
      <c r="N13" s="4">
        <v>18.399999999999999</v>
      </c>
      <c r="O13" s="7">
        <f t="shared" ref="O13:O23" si="0">N13/M13</f>
        <v>0.96335078534031404</v>
      </c>
    </row>
    <row r="14" spans="2:15" x14ac:dyDescent="0.45">
      <c r="B14" s="45" t="s">
        <v>18</v>
      </c>
      <c r="C14" s="36" t="s">
        <v>6</v>
      </c>
      <c r="D14" s="48">
        <v>2007</v>
      </c>
      <c r="E14" s="48" t="s">
        <v>51</v>
      </c>
      <c r="F14" s="41"/>
      <c r="H14" s="3">
        <v>2012</v>
      </c>
      <c r="I14" s="3">
        <v>2015</v>
      </c>
      <c r="J14" s="3">
        <v>2008</v>
      </c>
      <c r="L14">
        <v>2008</v>
      </c>
      <c r="M14" s="16">
        <v>19.100000000000001</v>
      </c>
      <c r="N14" s="4">
        <v>25</v>
      </c>
      <c r="O14" s="7">
        <f t="shared" si="0"/>
        <v>1.3089005235602094</v>
      </c>
    </row>
    <row r="15" spans="2:15" x14ac:dyDescent="0.45">
      <c r="B15" s="46"/>
      <c r="C15" s="34"/>
      <c r="D15" s="37"/>
      <c r="E15" s="37"/>
      <c r="F15" s="38"/>
      <c r="H15" s="3">
        <v>2013</v>
      </c>
      <c r="I15" s="3">
        <v>2017</v>
      </c>
      <c r="J15" s="3">
        <v>2009</v>
      </c>
      <c r="L15">
        <v>2009</v>
      </c>
      <c r="M15" s="16">
        <v>19.100000000000001</v>
      </c>
      <c r="N15" s="4">
        <v>24.5</v>
      </c>
      <c r="O15" s="7">
        <f t="shared" si="0"/>
        <v>1.2827225130890052</v>
      </c>
    </row>
    <row r="16" spans="2:15" x14ac:dyDescent="0.45">
      <c r="B16" s="46"/>
      <c r="C16" s="34"/>
      <c r="D16" s="37"/>
      <c r="E16" s="37"/>
      <c r="F16" s="38"/>
      <c r="H16" s="3">
        <v>2018</v>
      </c>
      <c r="J16" s="3">
        <v>2011</v>
      </c>
      <c r="L16">
        <v>2010</v>
      </c>
      <c r="M16" s="16">
        <v>19.100000000000001</v>
      </c>
      <c r="N16" s="4">
        <v>11.9</v>
      </c>
      <c r="O16" s="7">
        <f t="shared" si="0"/>
        <v>0.62303664921465962</v>
      </c>
    </row>
    <row r="17" spans="2:15" x14ac:dyDescent="0.45">
      <c r="B17" s="46"/>
      <c r="C17" s="34" t="s">
        <v>7</v>
      </c>
      <c r="D17" s="37"/>
      <c r="E17" s="37"/>
      <c r="F17" s="38">
        <v>2019</v>
      </c>
      <c r="J17" s="3">
        <v>2014</v>
      </c>
      <c r="L17">
        <v>2011</v>
      </c>
      <c r="M17" s="16">
        <v>19.100000000000001</v>
      </c>
      <c r="N17" s="4">
        <v>29.4</v>
      </c>
      <c r="O17" s="7">
        <f t="shared" si="0"/>
        <v>1.539267015706806</v>
      </c>
    </row>
    <row r="18" spans="2:15" x14ac:dyDescent="0.45">
      <c r="B18" s="46"/>
      <c r="C18" s="34"/>
      <c r="D18" s="37"/>
      <c r="E18" s="37"/>
      <c r="F18" s="38"/>
      <c r="J18" s="3">
        <v>2016</v>
      </c>
      <c r="L18">
        <v>2012</v>
      </c>
      <c r="M18" s="16">
        <v>19.100000000000001</v>
      </c>
      <c r="N18" s="4">
        <v>14.1</v>
      </c>
      <c r="O18" s="7">
        <f t="shared" si="0"/>
        <v>0.73821989528795806</v>
      </c>
    </row>
    <row r="19" spans="2:15" x14ac:dyDescent="0.45">
      <c r="B19" s="46"/>
      <c r="C19" s="34"/>
      <c r="D19" s="37"/>
      <c r="E19" s="37"/>
      <c r="F19" s="38"/>
      <c r="J19" s="3">
        <v>2023</v>
      </c>
      <c r="L19">
        <v>2013</v>
      </c>
      <c r="M19" s="16">
        <v>19.100000000000001</v>
      </c>
      <c r="N19" s="4">
        <v>14</v>
      </c>
      <c r="O19" s="7">
        <f t="shared" si="0"/>
        <v>0.73298429319371727</v>
      </c>
    </row>
    <row r="20" spans="2:15" x14ac:dyDescent="0.45">
      <c r="B20" s="46"/>
      <c r="C20" s="34" t="s">
        <v>11</v>
      </c>
      <c r="D20" s="37"/>
      <c r="E20" s="37"/>
      <c r="F20" s="38"/>
      <c r="L20">
        <v>2014</v>
      </c>
      <c r="M20" s="16">
        <v>19.100000000000001</v>
      </c>
      <c r="N20" s="4">
        <v>27</v>
      </c>
      <c r="O20" s="7">
        <f t="shared" si="0"/>
        <v>1.413612565445026</v>
      </c>
    </row>
    <row r="21" spans="2:15" x14ac:dyDescent="0.45">
      <c r="B21" s="46"/>
      <c r="C21" s="34"/>
      <c r="D21" s="37"/>
      <c r="E21" s="37"/>
      <c r="F21" s="38"/>
      <c r="H21" s="21" t="s">
        <v>6</v>
      </c>
      <c r="I21" s="21" t="s">
        <v>7</v>
      </c>
      <c r="J21" s="21" t="s">
        <v>11</v>
      </c>
      <c r="L21">
        <v>2015</v>
      </c>
      <c r="M21" s="16">
        <v>19.100000000000001</v>
      </c>
      <c r="N21" s="4">
        <v>17.5</v>
      </c>
      <c r="O21" s="7">
        <f t="shared" si="0"/>
        <v>0.91623036649214651</v>
      </c>
    </row>
    <row r="22" spans="2:15" ht="15.75" customHeight="1" thickBot="1" x14ac:dyDescent="0.5">
      <c r="B22" s="47"/>
      <c r="C22" s="35"/>
      <c r="D22" s="39"/>
      <c r="E22" s="39"/>
      <c r="F22" s="40"/>
      <c r="H22" s="3">
        <v>2007</v>
      </c>
      <c r="I22" s="20">
        <v>2006</v>
      </c>
      <c r="J22" s="3">
        <v>2009</v>
      </c>
      <c r="L22">
        <v>2016</v>
      </c>
      <c r="M22" s="16">
        <v>19.100000000000001</v>
      </c>
      <c r="N22" s="4">
        <v>22.8</v>
      </c>
      <c r="O22" s="7">
        <f t="shared" si="0"/>
        <v>1.1937172774869109</v>
      </c>
    </row>
    <row r="23" spans="2:15" x14ac:dyDescent="0.45">
      <c r="B23" s="45" t="s">
        <v>19</v>
      </c>
      <c r="C23" s="36" t="s">
        <v>6</v>
      </c>
      <c r="D23" s="48">
        <v>2020</v>
      </c>
      <c r="E23" s="48"/>
      <c r="F23" s="41">
        <v>2016</v>
      </c>
      <c r="H23" s="3">
        <v>2015</v>
      </c>
      <c r="I23" s="3">
        <v>2008</v>
      </c>
      <c r="J23" s="3">
        <v>2013</v>
      </c>
      <c r="L23">
        <v>2017</v>
      </c>
      <c r="M23" s="16">
        <v>19.100000000000001</v>
      </c>
      <c r="N23">
        <v>20.8</v>
      </c>
      <c r="O23" s="7">
        <f t="shared" si="0"/>
        <v>1.0890052356020943</v>
      </c>
    </row>
    <row r="24" spans="2:15" x14ac:dyDescent="0.45">
      <c r="B24" s="46"/>
      <c r="C24" s="34"/>
      <c r="D24" s="37"/>
      <c r="E24" s="37"/>
      <c r="F24" s="38"/>
      <c r="H24" s="3">
        <v>2016</v>
      </c>
      <c r="I24" s="3">
        <v>2010</v>
      </c>
      <c r="L24">
        <v>2018</v>
      </c>
      <c r="M24" s="16">
        <v>19.100000000000001</v>
      </c>
      <c r="N24" s="4">
        <v>13.1</v>
      </c>
      <c r="O24" s="7">
        <f t="shared" ref="O24" si="1">N24/M24</f>
        <v>0.68586387434554963</v>
      </c>
    </row>
    <row r="25" spans="2:15" x14ac:dyDescent="0.45">
      <c r="B25" s="46"/>
      <c r="C25" s="34"/>
      <c r="D25" s="37"/>
      <c r="E25" s="37"/>
      <c r="F25" s="38"/>
      <c r="H25" s="3">
        <v>2017</v>
      </c>
      <c r="I25" s="3">
        <v>2011</v>
      </c>
      <c r="L25">
        <v>2019</v>
      </c>
    </row>
    <row r="26" spans="2:15" x14ac:dyDescent="0.45">
      <c r="B26" s="46"/>
      <c r="C26" s="34" t="s">
        <v>7</v>
      </c>
      <c r="D26" s="37">
        <v>2023</v>
      </c>
      <c r="E26" s="37">
        <v>2014</v>
      </c>
      <c r="F26" s="38" t="s">
        <v>38</v>
      </c>
      <c r="I26" s="3">
        <v>2012</v>
      </c>
      <c r="L26">
        <v>2020</v>
      </c>
    </row>
    <row r="27" spans="2:15" x14ac:dyDescent="0.45">
      <c r="B27" s="46"/>
      <c r="C27" s="34"/>
      <c r="D27" s="37"/>
      <c r="E27" s="37"/>
      <c r="F27" s="38"/>
      <c r="I27" s="3">
        <v>2014</v>
      </c>
      <c r="L27">
        <v>2021</v>
      </c>
    </row>
    <row r="28" spans="2:15" x14ac:dyDescent="0.45">
      <c r="B28" s="46"/>
      <c r="C28" s="34"/>
      <c r="D28" s="37"/>
      <c r="E28" s="37"/>
      <c r="F28" s="38"/>
      <c r="I28" s="3">
        <v>2018</v>
      </c>
      <c r="L28">
        <v>2022</v>
      </c>
    </row>
    <row r="29" spans="2:15" x14ac:dyDescent="0.45">
      <c r="B29" s="46"/>
      <c r="C29" s="34" t="s">
        <v>11</v>
      </c>
      <c r="D29" s="37">
        <v>2006</v>
      </c>
      <c r="E29" s="37">
        <v>2009</v>
      </c>
      <c r="F29" s="38"/>
      <c r="I29" s="3">
        <v>2023</v>
      </c>
      <c r="L29">
        <v>2023</v>
      </c>
      <c r="M29" s="26">
        <v>19.600000000000001</v>
      </c>
      <c r="N29">
        <v>23.7</v>
      </c>
      <c r="O29" s="27">
        <f>N29/M29</f>
        <v>1.2091836734693877</v>
      </c>
    </row>
    <row r="30" spans="2:15" x14ac:dyDescent="0.45">
      <c r="B30" s="46"/>
      <c r="C30" s="34"/>
      <c r="D30" s="37"/>
      <c r="E30" s="37"/>
      <c r="F30" s="38"/>
      <c r="I30" s="11"/>
    </row>
    <row r="31" spans="2:15" ht="15.75" customHeight="1" thickBot="1" x14ac:dyDescent="0.5">
      <c r="B31" s="47"/>
      <c r="C31" s="35"/>
      <c r="D31" s="39"/>
      <c r="E31" s="39"/>
      <c r="F31" s="40"/>
    </row>
  </sheetData>
  <mergeCells count="43">
    <mergeCell ref="D11:D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2:F2"/>
    <mergeCell ref="L10:O10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B3:F3"/>
    <mergeCell ref="C11:C1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O32"/>
  <sheetViews>
    <sheetView workbookViewId="0">
      <selection activeCell="O22" sqref="O22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.1328125" customWidth="1"/>
    <col min="12" max="12" width="6.59765625" customWidth="1"/>
    <col min="13" max="13" width="9.3984375" customWidth="1"/>
    <col min="14" max="14" width="7" customWidth="1"/>
    <col min="15" max="15" width="7.265625" customWidth="1"/>
  </cols>
  <sheetData>
    <row r="2" spans="2:15" ht="18" x14ac:dyDescent="0.55000000000000004">
      <c r="B2" s="30" t="s">
        <v>64</v>
      </c>
      <c r="C2" s="30"/>
      <c r="D2" s="30"/>
      <c r="E2" s="30"/>
      <c r="F2" s="30"/>
    </row>
    <row r="3" spans="2:15" ht="15.75" x14ac:dyDescent="0.5">
      <c r="B3" s="31" t="s">
        <v>37</v>
      </c>
      <c r="C3" s="31"/>
      <c r="D3" s="31"/>
      <c r="E3" s="31"/>
      <c r="F3" s="31"/>
    </row>
    <row r="4" spans="2:15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/>
      <c r="E5" s="48">
        <v>2015</v>
      </c>
      <c r="F5" s="41"/>
      <c r="H5" s="3">
        <v>2007</v>
      </c>
      <c r="I5" s="3">
        <v>2006</v>
      </c>
      <c r="J5" s="3">
        <v>2008</v>
      </c>
    </row>
    <row r="6" spans="2:15" x14ac:dyDescent="0.45">
      <c r="B6" s="43"/>
      <c r="C6" s="34"/>
      <c r="D6" s="37"/>
      <c r="E6" s="37"/>
      <c r="F6" s="38"/>
      <c r="H6" s="3">
        <v>2012</v>
      </c>
      <c r="I6" s="3">
        <v>2009</v>
      </c>
      <c r="J6" s="3">
        <v>2011</v>
      </c>
    </row>
    <row r="7" spans="2:15" x14ac:dyDescent="0.45">
      <c r="B7" s="43"/>
      <c r="C7" s="34"/>
      <c r="D7" s="37"/>
      <c r="E7" s="37"/>
      <c r="F7" s="38"/>
      <c r="H7" s="3">
        <v>2017</v>
      </c>
      <c r="I7" s="3">
        <v>2010</v>
      </c>
      <c r="J7" s="3">
        <v>2023</v>
      </c>
      <c r="M7" t="s">
        <v>9</v>
      </c>
    </row>
    <row r="8" spans="2:15" x14ac:dyDescent="0.45">
      <c r="B8" s="43"/>
      <c r="C8" s="34" t="s">
        <v>7</v>
      </c>
      <c r="D8" s="37" t="s">
        <v>8</v>
      </c>
      <c r="E8" s="37">
        <v>2016</v>
      </c>
      <c r="F8" s="38"/>
      <c r="H8" s="3">
        <v>2018</v>
      </c>
      <c r="I8" s="3">
        <v>2013</v>
      </c>
      <c r="M8" s="19" t="s">
        <v>10</v>
      </c>
    </row>
    <row r="9" spans="2:15" x14ac:dyDescent="0.45">
      <c r="B9" s="43"/>
      <c r="C9" s="34"/>
      <c r="D9" s="37"/>
      <c r="E9" s="37"/>
      <c r="F9" s="38"/>
      <c r="H9" s="3">
        <v>2022</v>
      </c>
      <c r="I9" s="3">
        <v>2014</v>
      </c>
      <c r="M9" s="26" t="s">
        <v>86</v>
      </c>
    </row>
    <row r="10" spans="2:15" x14ac:dyDescent="0.45">
      <c r="B10" s="43"/>
      <c r="C10" s="34"/>
      <c r="D10" s="37"/>
      <c r="E10" s="37"/>
      <c r="F10" s="38"/>
      <c r="I10" s="3">
        <v>2015</v>
      </c>
      <c r="L10" s="29" t="s">
        <v>94</v>
      </c>
      <c r="M10" s="29"/>
      <c r="N10" s="29"/>
      <c r="O10" s="29"/>
    </row>
    <row r="11" spans="2:15" x14ac:dyDescent="0.45">
      <c r="B11" s="43"/>
      <c r="C11" s="34" t="s">
        <v>11</v>
      </c>
      <c r="D11" s="37"/>
      <c r="E11" s="37">
        <v>2013</v>
      </c>
      <c r="F11" s="38"/>
      <c r="I11" s="3">
        <v>2016</v>
      </c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L12">
        <v>2006</v>
      </c>
      <c r="M12" s="16">
        <v>25.2</v>
      </c>
      <c r="N12" s="4">
        <v>25.1</v>
      </c>
      <c r="O12" s="7">
        <f>N12/M12</f>
        <v>0.99603174603174616</v>
      </c>
    </row>
    <row r="13" spans="2:15" ht="14.65" thickBot="1" x14ac:dyDescent="0.5">
      <c r="B13" s="44"/>
      <c r="C13" s="35"/>
      <c r="D13" s="39"/>
      <c r="E13" s="39"/>
      <c r="F13" s="40"/>
      <c r="H13" s="21" t="s">
        <v>15</v>
      </c>
      <c r="I13" s="21" t="s">
        <v>16</v>
      </c>
      <c r="J13" s="21" t="s">
        <v>17</v>
      </c>
      <c r="L13">
        <v>2007</v>
      </c>
      <c r="M13" s="16">
        <v>25.2</v>
      </c>
      <c r="N13" s="4">
        <v>24</v>
      </c>
      <c r="O13" s="7">
        <f t="shared" ref="O13:O23" si="0">N13/M13</f>
        <v>0.95238095238095244</v>
      </c>
    </row>
    <row r="14" spans="2:15" x14ac:dyDescent="0.45">
      <c r="B14" s="45" t="s">
        <v>18</v>
      </c>
      <c r="C14" s="36" t="s">
        <v>6</v>
      </c>
      <c r="D14" s="48" t="s">
        <v>76</v>
      </c>
      <c r="E14" s="48"/>
      <c r="F14" s="41"/>
      <c r="H14" s="3">
        <v>2012</v>
      </c>
      <c r="I14" s="3">
        <v>2006</v>
      </c>
      <c r="J14" s="3">
        <v>2008</v>
      </c>
      <c r="L14">
        <v>2008</v>
      </c>
      <c r="M14" s="16">
        <v>25.2</v>
      </c>
      <c r="N14" s="4">
        <v>41.4</v>
      </c>
      <c r="O14" s="7">
        <f t="shared" si="0"/>
        <v>1.6428571428571428</v>
      </c>
    </row>
    <row r="15" spans="2:15" x14ac:dyDescent="0.45">
      <c r="B15" s="46"/>
      <c r="C15" s="34"/>
      <c r="D15" s="37"/>
      <c r="E15" s="37"/>
      <c r="F15" s="38"/>
      <c r="H15" s="3">
        <v>2013</v>
      </c>
      <c r="I15" s="3">
        <v>2007</v>
      </c>
      <c r="J15" s="3">
        <v>2009</v>
      </c>
      <c r="L15">
        <v>2009</v>
      </c>
      <c r="M15" s="16">
        <v>25.2</v>
      </c>
      <c r="N15" s="4">
        <v>35.4</v>
      </c>
      <c r="O15" s="7">
        <f t="shared" si="0"/>
        <v>1.4047619047619047</v>
      </c>
    </row>
    <row r="16" spans="2:15" x14ac:dyDescent="0.45">
      <c r="B16" s="46"/>
      <c r="C16" s="34"/>
      <c r="D16" s="37"/>
      <c r="E16" s="37"/>
      <c r="F16" s="38"/>
      <c r="H16" s="3">
        <v>2015</v>
      </c>
      <c r="J16" s="3">
        <v>2010</v>
      </c>
      <c r="L16">
        <v>2010</v>
      </c>
      <c r="M16" s="16">
        <v>25.2</v>
      </c>
      <c r="N16" s="4">
        <v>29.1</v>
      </c>
      <c r="O16" s="7">
        <f t="shared" si="0"/>
        <v>1.1547619047619049</v>
      </c>
    </row>
    <row r="17" spans="2:15" x14ac:dyDescent="0.45">
      <c r="B17" s="46"/>
      <c r="C17" s="34" t="s">
        <v>7</v>
      </c>
      <c r="D17" s="37"/>
      <c r="E17" s="37"/>
      <c r="F17" s="38"/>
      <c r="H17" s="3">
        <v>2016</v>
      </c>
      <c r="J17" s="3">
        <v>2011</v>
      </c>
      <c r="L17">
        <v>2011</v>
      </c>
      <c r="M17" s="16">
        <v>25.2</v>
      </c>
      <c r="N17" s="4">
        <v>35.1</v>
      </c>
      <c r="O17" s="7">
        <f t="shared" si="0"/>
        <v>1.392857142857143</v>
      </c>
    </row>
    <row r="18" spans="2:15" x14ac:dyDescent="0.45">
      <c r="B18" s="46"/>
      <c r="C18" s="34"/>
      <c r="D18" s="37"/>
      <c r="E18" s="37"/>
      <c r="F18" s="38"/>
      <c r="H18" s="3">
        <v>2018</v>
      </c>
      <c r="J18" s="3">
        <v>2014</v>
      </c>
      <c r="L18">
        <v>2012</v>
      </c>
      <c r="M18" s="16">
        <v>25.2</v>
      </c>
      <c r="N18" s="4">
        <v>19.8</v>
      </c>
      <c r="O18" s="7">
        <f t="shared" si="0"/>
        <v>0.78571428571428581</v>
      </c>
    </row>
    <row r="19" spans="2:15" x14ac:dyDescent="0.45">
      <c r="B19" s="46"/>
      <c r="C19" s="34"/>
      <c r="D19" s="37"/>
      <c r="E19" s="37"/>
      <c r="F19" s="38"/>
      <c r="J19" s="3">
        <v>2017</v>
      </c>
      <c r="L19">
        <v>2013</v>
      </c>
      <c r="M19" s="16">
        <v>25.2</v>
      </c>
      <c r="N19" s="4">
        <v>17.899999999999999</v>
      </c>
      <c r="O19" s="7">
        <f t="shared" si="0"/>
        <v>0.71031746031746024</v>
      </c>
    </row>
    <row r="20" spans="2:15" x14ac:dyDescent="0.45">
      <c r="B20" s="46"/>
      <c r="C20" s="34" t="s">
        <v>11</v>
      </c>
      <c r="D20" s="37"/>
      <c r="E20" s="37">
        <v>2006</v>
      </c>
      <c r="F20" s="38"/>
      <c r="J20" s="3">
        <v>2022</v>
      </c>
      <c r="L20">
        <v>2014</v>
      </c>
      <c r="M20" s="16">
        <v>25.2</v>
      </c>
      <c r="N20" s="4">
        <v>31.1</v>
      </c>
      <c r="O20" s="7">
        <f t="shared" si="0"/>
        <v>1.2341269841269842</v>
      </c>
    </row>
    <row r="21" spans="2:15" x14ac:dyDescent="0.45">
      <c r="B21" s="46"/>
      <c r="C21" s="34"/>
      <c r="D21" s="37"/>
      <c r="E21" s="37"/>
      <c r="F21" s="38"/>
      <c r="J21" s="3">
        <v>2023</v>
      </c>
      <c r="L21">
        <v>2015</v>
      </c>
      <c r="M21" s="16">
        <v>25.2</v>
      </c>
      <c r="N21" s="4">
        <v>18.8</v>
      </c>
      <c r="O21" s="7">
        <f t="shared" si="0"/>
        <v>0.74603174603174605</v>
      </c>
    </row>
    <row r="22" spans="2:15" ht="15.75" customHeight="1" thickBot="1" x14ac:dyDescent="0.5">
      <c r="B22" s="47"/>
      <c r="C22" s="35"/>
      <c r="D22" s="39"/>
      <c r="E22" s="39"/>
      <c r="F22" s="40"/>
      <c r="L22">
        <v>2016</v>
      </c>
      <c r="M22" s="16">
        <v>25.2</v>
      </c>
      <c r="N22" s="4">
        <v>21</v>
      </c>
      <c r="O22" s="7">
        <f t="shared" si="0"/>
        <v>0.83333333333333337</v>
      </c>
    </row>
    <row r="23" spans="2:15" x14ac:dyDescent="0.45">
      <c r="B23" s="45" t="s">
        <v>19</v>
      </c>
      <c r="C23" s="36" t="s">
        <v>6</v>
      </c>
      <c r="D23" s="48"/>
      <c r="E23" s="48"/>
      <c r="F23" s="41"/>
      <c r="H23" s="21" t="s">
        <v>6</v>
      </c>
      <c r="I23" s="21" t="s">
        <v>7</v>
      </c>
      <c r="J23" s="21" t="s">
        <v>11</v>
      </c>
      <c r="L23">
        <v>2017</v>
      </c>
      <c r="M23" s="16">
        <v>25.2</v>
      </c>
      <c r="N23">
        <v>44.6</v>
      </c>
      <c r="O23" s="7">
        <f t="shared" si="0"/>
        <v>1.76984126984127</v>
      </c>
    </row>
    <row r="24" spans="2:15" x14ac:dyDescent="0.45">
      <c r="B24" s="46"/>
      <c r="C24" s="34"/>
      <c r="D24" s="37"/>
      <c r="E24" s="37"/>
      <c r="F24" s="38"/>
      <c r="H24" s="99">
        <v>2007</v>
      </c>
      <c r="I24" s="100">
        <v>2006</v>
      </c>
      <c r="J24" s="99">
        <v>2009</v>
      </c>
      <c r="L24">
        <v>2018</v>
      </c>
      <c r="M24" s="16">
        <v>25.2</v>
      </c>
      <c r="N24" s="4">
        <v>20.399999999999999</v>
      </c>
      <c r="O24" s="7">
        <f t="shared" ref="O24" si="1">N24/M24</f>
        <v>0.80952380952380953</v>
      </c>
    </row>
    <row r="25" spans="2:15" x14ac:dyDescent="0.45">
      <c r="B25" s="46"/>
      <c r="C25" s="34"/>
      <c r="D25" s="37"/>
      <c r="E25" s="37"/>
      <c r="F25" s="38"/>
      <c r="H25" s="99">
        <v>2015</v>
      </c>
      <c r="I25" s="99">
        <v>2008</v>
      </c>
      <c r="J25" s="99">
        <v>2013</v>
      </c>
      <c r="L25">
        <v>2019</v>
      </c>
      <c r="O25" s="27"/>
    </row>
    <row r="26" spans="2:15" x14ac:dyDescent="0.45">
      <c r="B26" s="46"/>
      <c r="C26" s="34" t="s">
        <v>7</v>
      </c>
      <c r="D26" s="37">
        <v>2017</v>
      </c>
      <c r="E26" s="37">
        <v>2014</v>
      </c>
      <c r="F26" s="38" t="s">
        <v>74</v>
      </c>
      <c r="H26" s="99"/>
      <c r="I26" s="99">
        <v>2010</v>
      </c>
      <c r="J26" s="99">
        <v>2022</v>
      </c>
      <c r="L26">
        <v>2020</v>
      </c>
      <c r="O26" s="27"/>
    </row>
    <row r="27" spans="2:15" x14ac:dyDescent="0.45">
      <c r="B27" s="46"/>
      <c r="C27" s="34"/>
      <c r="D27" s="37"/>
      <c r="E27" s="37"/>
      <c r="F27" s="38"/>
      <c r="H27" s="99"/>
      <c r="I27" s="99">
        <v>2011</v>
      </c>
      <c r="J27" s="99">
        <v>2023</v>
      </c>
      <c r="L27">
        <v>2021</v>
      </c>
      <c r="O27" s="27"/>
    </row>
    <row r="28" spans="2:15" x14ac:dyDescent="0.45">
      <c r="B28" s="46"/>
      <c r="C28" s="34"/>
      <c r="D28" s="37"/>
      <c r="E28" s="37"/>
      <c r="F28" s="38"/>
      <c r="H28" s="99"/>
      <c r="I28" s="99">
        <v>2012</v>
      </c>
      <c r="J28" s="99"/>
      <c r="L28">
        <v>2022</v>
      </c>
      <c r="O28" s="27"/>
    </row>
    <row r="29" spans="2:15" x14ac:dyDescent="0.45">
      <c r="B29" s="46"/>
      <c r="C29" s="34" t="s">
        <v>11</v>
      </c>
      <c r="D29" s="37">
        <v>2022</v>
      </c>
      <c r="E29" s="37" t="s">
        <v>28</v>
      </c>
      <c r="F29" s="38">
        <v>2023</v>
      </c>
      <c r="H29" s="99"/>
      <c r="I29" s="99">
        <v>2014</v>
      </c>
      <c r="J29" s="99"/>
      <c r="L29">
        <v>2023</v>
      </c>
      <c r="M29" s="26">
        <v>24.2</v>
      </c>
      <c r="N29">
        <v>32.1</v>
      </c>
      <c r="O29" s="27">
        <f>N29/M29</f>
        <v>1.3264462809917357</v>
      </c>
    </row>
    <row r="30" spans="2:15" x14ac:dyDescent="0.45">
      <c r="B30" s="46"/>
      <c r="C30" s="34"/>
      <c r="D30" s="37"/>
      <c r="E30" s="37"/>
      <c r="F30" s="38"/>
      <c r="H30" s="99"/>
      <c r="I30" s="101">
        <v>2016</v>
      </c>
      <c r="J30" s="99"/>
    </row>
    <row r="31" spans="2:15" ht="15.75" customHeight="1" thickBot="1" x14ac:dyDescent="0.5">
      <c r="B31" s="47"/>
      <c r="C31" s="35"/>
      <c r="D31" s="39"/>
      <c r="E31" s="39"/>
      <c r="F31" s="40"/>
      <c r="H31" s="99"/>
      <c r="I31" s="99">
        <v>2017</v>
      </c>
      <c r="J31" s="99"/>
    </row>
    <row r="32" spans="2:15" x14ac:dyDescent="0.45">
      <c r="H32" s="99"/>
      <c r="I32" s="99">
        <v>2018</v>
      </c>
      <c r="J32" s="99"/>
    </row>
  </sheetData>
  <mergeCells count="43">
    <mergeCell ref="L10:O10"/>
    <mergeCell ref="B4:C4"/>
    <mergeCell ref="B5:B13"/>
    <mergeCell ref="C5:C7"/>
    <mergeCell ref="D5:D7"/>
    <mergeCell ref="B2:F2"/>
    <mergeCell ref="B3:F3"/>
    <mergeCell ref="E5:E7"/>
    <mergeCell ref="F5:F7"/>
    <mergeCell ref="C8:C10"/>
    <mergeCell ref="D8:D10"/>
    <mergeCell ref="E8:E10"/>
    <mergeCell ref="F8:F10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O39"/>
  <sheetViews>
    <sheetView workbookViewId="0">
      <selection activeCell="L10" sqref="L10:O10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.59765625" customWidth="1"/>
    <col min="12" max="12" width="5.86328125" customWidth="1"/>
    <col min="14" max="14" width="6.86328125" customWidth="1"/>
    <col min="15" max="15" width="7.1328125" customWidth="1"/>
  </cols>
  <sheetData>
    <row r="2" spans="2:15" ht="18" x14ac:dyDescent="0.55000000000000004">
      <c r="B2" s="30" t="s">
        <v>65</v>
      </c>
      <c r="C2" s="30"/>
      <c r="D2" s="30"/>
      <c r="E2" s="30"/>
      <c r="F2" s="30"/>
    </row>
    <row r="3" spans="2:15" ht="15.75" x14ac:dyDescent="0.5">
      <c r="B3" s="31" t="s">
        <v>66</v>
      </c>
      <c r="C3" s="31"/>
      <c r="D3" s="31"/>
      <c r="E3" s="31"/>
      <c r="F3" s="31"/>
    </row>
    <row r="4" spans="2:15" x14ac:dyDescent="0.45">
      <c r="B4" s="51"/>
      <c r="C4" s="51"/>
      <c r="D4" s="1" t="s">
        <v>2</v>
      </c>
      <c r="E4" s="1" t="s">
        <v>3</v>
      </c>
      <c r="F4" s="1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52" t="s">
        <v>5</v>
      </c>
      <c r="C5" s="34" t="s">
        <v>6</v>
      </c>
      <c r="D5" s="37"/>
      <c r="E5" s="37">
        <v>2015</v>
      </c>
      <c r="F5" s="37"/>
      <c r="H5" s="92">
        <v>2008</v>
      </c>
      <c r="I5" s="92">
        <v>2006</v>
      </c>
      <c r="J5" s="92">
        <v>2011</v>
      </c>
    </row>
    <row r="6" spans="2:15" x14ac:dyDescent="0.45">
      <c r="B6" s="53"/>
      <c r="C6" s="34"/>
      <c r="D6" s="37"/>
      <c r="E6" s="37"/>
      <c r="F6" s="37"/>
      <c r="H6" s="92">
        <v>2012</v>
      </c>
      <c r="I6" s="92">
        <v>2007</v>
      </c>
      <c r="J6" s="92">
        <v>2019</v>
      </c>
    </row>
    <row r="7" spans="2:15" x14ac:dyDescent="0.45">
      <c r="B7" s="53"/>
      <c r="C7" s="34"/>
      <c r="D7" s="37"/>
      <c r="E7" s="37"/>
      <c r="F7" s="37"/>
      <c r="H7" s="92">
        <v>2014</v>
      </c>
      <c r="I7" s="92">
        <v>2009</v>
      </c>
      <c r="J7" s="92"/>
      <c r="M7" t="s">
        <v>9</v>
      </c>
    </row>
    <row r="8" spans="2:15" x14ac:dyDescent="0.45">
      <c r="B8" s="53"/>
      <c r="C8" s="34" t="s">
        <v>7</v>
      </c>
      <c r="D8" s="37" t="s">
        <v>78</v>
      </c>
      <c r="E8" s="37"/>
      <c r="F8" s="37"/>
      <c r="H8" s="92">
        <v>2017</v>
      </c>
      <c r="I8" s="92">
        <v>2010</v>
      </c>
      <c r="J8" s="92"/>
      <c r="M8" s="19" t="s">
        <v>10</v>
      </c>
    </row>
    <row r="9" spans="2:15" x14ac:dyDescent="0.45">
      <c r="B9" s="53"/>
      <c r="C9" s="34"/>
      <c r="D9" s="37"/>
      <c r="E9" s="37"/>
      <c r="F9" s="37"/>
      <c r="H9" s="92">
        <v>2018</v>
      </c>
      <c r="I9" s="92">
        <v>2013</v>
      </c>
      <c r="J9" s="92"/>
      <c r="M9" s="26" t="s">
        <v>86</v>
      </c>
    </row>
    <row r="10" spans="2:15" x14ac:dyDescent="0.45">
      <c r="B10" s="53"/>
      <c r="C10" s="34"/>
      <c r="D10" s="37"/>
      <c r="E10" s="37"/>
      <c r="F10" s="37"/>
      <c r="H10" s="92">
        <v>2020</v>
      </c>
      <c r="I10" s="92">
        <v>2015</v>
      </c>
      <c r="J10" s="92"/>
      <c r="L10" s="29" t="s">
        <v>104</v>
      </c>
      <c r="M10" s="29"/>
      <c r="N10" s="29"/>
      <c r="O10" s="29"/>
    </row>
    <row r="11" spans="2:15" x14ac:dyDescent="0.45">
      <c r="B11" s="53"/>
      <c r="C11" s="34" t="s">
        <v>11</v>
      </c>
      <c r="D11" s="37">
        <v>2022</v>
      </c>
      <c r="E11" s="37">
        <v>2013</v>
      </c>
      <c r="F11" s="37"/>
      <c r="H11" s="92">
        <v>2021</v>
      </c>
      <c r="I11" s="92">
        <v>2016</v>
      </c>
      <c r="J11" s="92"/>
      <c r="M11" s="3" t="s">
        <v>12</v>
      </c>
      <c r="N11" s="6" t="s">
        <v>13</v>
      </c>
      <c r="O11" s="5" t="s">
        <v>14</v>
      </c>
    </row>
    <row r="12" spans="2:15" x14ac:dyDescent="0.45">
      <c r="B12" s="53"/>
      <c r="C12" s="34"/>
      <c r="D12" s="37"/>
      <c r="E12" s="37"/>
      <c r="F12" s="37"/>
      <c r="H12" s="92">
        <v>2022</v>
      </c>
      <c r="I12" s="92">
        <v>2023</v>
      </c>
      <c r="J12" s="92"/>
      <c r="L12">
        <v>2006</v>
      </c>
      <c r="M12" s="16">
        <v>13.5</v>
      </c>
      <c r="N12" s="4">
        <v>13.6</v>
      </c>
      <c r="O12" s="7">
        <f>N12/M12</f>
        <v>1.0074074074074073</v>
      </c>
    </row>
    <row r="13" spans="2:15" x14ac:dyDescent="0.45">
      <c r="B13" s="53"/>
      <c r="C13" s="34"/>
      <c r="D13" s="37"/>
      <c r="E13" s="37"/>
      <c r="F13" s="37"/>
      <c r="H13" s="92"/>
      <c r="I13" s="92"/>
      <c r="J13" s="92"/>
      <c r="L13">
        <v>2007</v>
      </c>
      <c r="M13" s="16">
        <v>13.5</v>
      </c>
      <c r="N13" s="4">
        <v>14.3</v>
      </c>
      <c r="O13" s="7">
        <f t="shared" ref="O13:O23" si="0">N13/M13</f>
        <v>1.0592592592592593</v>
      </c>
    </row>
    <row r="14" spans="2:15" x14ac:dyDescent="0.45">
      <c r="B14" s="49" t="s">
        <v>18</v>
      </c>
      <c r="C14" s="34" t="s">
        <v>6</v>
      </c>
      <c r="D14" s="37">
        <v>2020</v>
      </c>
      <c r="E14" s="37">
        <v>2007</v>
      </c>
      <c r="F14" s="37"/>
      <c r="H14" s="21" t="s">
        <v>32</v>
      </c>
      <c r="I14" s="21" t="s">
        <v>33</v>
      </c>
      <c r="J14" s="21" t="s">
        <v>17</v>
      </c>
      <c r="L14">
        <v>2008</v>
      </c>
      <c r="M14" s="16">
        <v>13.5</v>
      </c>
      <c r="N14" s="4">
        <v>22.7</v>
      </c>
      <c r="O14" s="7">
        <f t="shared" si="0"/>
        <v>1.6814814814814814</v>
      </c>
    </row>
    <row r="15" spans="2:15" x14ac:dyDescent="0.45">
      <c r="B15" s="50"/>
      <c r="C15" s="34"/>
      <c r="D15" s="37"/>
      <c r="E15" s="37"/>
      <c r="F15" s="37"/>
      <c r="H15" s="92">
        <v>2012</v>
      </c>
      <c r="I15" s="92">
        <v>2006</v>
      </c>
      <c r="J15" s="92">
        <v>2008</v>
      </c>
      <c r="L15">
        <v>2009</v>
      </c>
      <c r="M15" s="16">
        <v>13.5</v>
      </c>
      <c r="N15" s="4">
        <v>16.8</v>
      </c>
      <c r="O15" s="7">
        <f t="shared" si="0"/>
        <v>1.2444444444444445</v>
      </c>
    </row>
    <row r="16" spans="2:15" x14ac:dyDescent="0.45">
      <c r="B16" s="50"/>
      <c r="C16" s="34"/>
      <c r="D16" s="37"/>
      <c r="E16" s="37"/>
      <c r="F16" s="37"/>
      <c r="H16" s="92">
        <v>2013</v>
      </c>
      <c r="I16" s="92">
        <v>2007</v>
      </c>
      <c r="J16" s="92">
        <v>2009</v>
      </c>
      <c r="L16">
        <v>2010</v>
      </c>
      <c r="M16" s="16">
        <v>13.5</v>
      </c>
      <c r="N16" s="4">
        <v>14</v>
      </c>
      <c r="O16" s="7">
        <f t="shared" si="0"/>
        <v>1.037037037037037</v>
      </c>
    </row>
    <row r="17" spans="2:15" x14ac:dyDescent="0.45">
      <c r="B17" s="50"/>
      <c r="C17" s="34" t="s">
        <v>7</v>
      </c>
      <c r="D17" s="37"/>
      <c r="E17" s="37">
        <v>2016</v>
      </c>
      <c r="F17" s="37">
        <v>2019</v>
      </c>
      <c r="H17" s="92">
        <v>2015</v>
      </c>
      <c r="I17" s="92">
        <v>2010</v>
      </c>
      <c r="J17" s="92">
        <v>2011</v>
      </c>
      <c r="L17">
        <v>2011</v>
      </c>
      <c r="M17" s="16">
        <v>13.5</v>
      </c>
      <c r="N17" s="4">
        <v>18.399999999999999</v>
      </c>
      <c r="O17" s="7">
        <f t="shared" si="0"/>
        <v>1.3629629629629629</v>
      </c>
    </row>
    <row r="18" spans="2:15" x14ac:dyDescent="0.45">
      <c r="B18" s="50"/>
      <c r="C18" s="34"/>
      <c r="D18" s="37"/>
      <c r="E18" s="37"/>
      <c r="F18" s="37"/>
      <c r="H18" s="92">
        <v>2018</v>
      </c>
      <c r="I18" s="92">
        <v>2016</v>
      </c>
      <c r="J18" s="92">
        <v>2014</v>
      </c>
      <c r="L18">
        <v>2012</v>
      </c>
      <c r="M18" s="16">
        <v>13.5</v>
      </c>
      <c r="N18" s="4">
        <v>11.7</v>
      </c>
      <c r="O18" s="7">
        <f t="shared" si="0"/>
        <v>0.86666666666666659</v>
      </c>
    </row>
    <row r="19" spans="2:15" x14ac:dyDescent="0.45">
      <c r="B19" s="50"/>
      <c r="C19" s="34"/>
      <c r="D19" s="37"/>
      <c r="E19" s="37"/>
      <c r="F19" s="37"/>
      <c r="H19" s="92">
        <v>2021</v>
      </c>
      <c r="I19" s="92">
        <v>2019</v>
      </c>
      <c r="J19" s="92">
        <v>2017</v>
      </c>
      <c r="L19">
        <v>2013</v>
      </c>
      <c r="M19" s="16">
        <v>13.5</v>
      </c>
      <c r="N19" s="4">
        <v>11.4</v>
      </c>
      <c r="O19" s="7">
        <f t="shared" si="0"/>
        <v>0.84444444444444444</v>
      </c>
    </row>
    <row r="20" spans="2:15" x14ac:dyDescent="0.45">
      <c r="B20" s="50"/>
      <c r="C20" s="34" t="s">
        <v>11</v>
      </c>
      <c r="D20" s="37"/>
      <c r="E20" s="37" t="s">
        <v>34</v>
      </c>
      <c r="F20" s="37"/>
      <c r="H20" s="92">
        <v>2022</v>
      </c>
      <c r="I20" s="92">
        <v>2020</v>
      </c>
      <c r="J20" s="92">
        <v>2023</v>
      </c>
      <c r="L20">
        <v>2014</v>
      </c>
      <c r="M20" s="16">
        <v>13.5</v>
      </c>
      <c r="N20" s="4">
        <v>15</v>
      </c>
      <c r="O20" s="7">
        <f t="shared" si="0"/>
        <v>1.1111111111111112</v>
      </c>
    </row>
    <row r="21" spans="2:15" x14ac:dyDescent="0.45">
      <c r="B21" s="50"/>
      <c r="C21" s="34"/>
      <c r="D21" s="37"/>
      <c r="E21" s="37"/>
      <c r="F21" s="37"/>
      <c r="H21" s="92"/>
      <c r="I21" s="92"/>
      <c r="J21" s="92"/>
      <c r="L21">
        <v>2015</v>
      </c>
      <c r="M21" s="16">
        <v>13.5</v>
      </c>
      <c r="N21" s="4">
        <v>9.5</v>
      </c>
      <c r="O21" s="7">
        <f t="shared" si="0"/>
        <v>0.70370370370370372</v>
      </c>
    </row>
    <row r="22" spans="2:15" ht="15.75" customHeight="1" x14ac:dyDescent="0.45">
      <c r="B22" s="50"/>
      <c r="C22" s="34"/>
      <c r="D22" s="37"/>
      <c r="E22" s="37"/>
      <c r="F22" s="37"/>
      <c r="H22" s="21" t="s">
        <v>6</v>
      </c>
      <c r="I22" s="21" t="s">
        <v>7</v>
      </c>
      <c r="J22" s="21" t="s">
        <v>11</v>
      </c>
      <c r="L22">
        <v>2016</v>
      </c>
      <c r="M22" s="16">
        <v>13.5</v>
      </c>
      <c r="N22">
        <v>13.6</v>
      </c>
      <c r="O22" s="7">
        <f t="shared" si="0"/>
        <v>1.0074074074074073</v>
      </c>
    </row>
    <row r="23" spans="2:15" x14ac:dyDescent="0.45">
      <c r="B23" s="49" t="s">
        <v>19</v>
      </c>
      <c r="C23" s="34" t="s">
        <v>6</v>
      </c>
      <c r="D23" s="37"/>
      <c r="E23" s="37"/>
      <c r="F23" s="37"/>
      <c r="H23" s="92">
        <v>2007</v>
      </c>
      <c r="I23" s="93">
        <v>2006</v>
      </c>
      <c r="J23" s="92">
        <v>2009</v>
      </c>
      <c r="L23">
        <v>2017</v>
      </c>
      <c r="M23" s="16">
        <v>13.5</v>
      </c>
      <c r="N23">
        <v>17.899999999999999</v>
      </c>
      <c r="O23" s="7">
        <f t="shared" si="0"/>
        <v>1.3259259259259257</v>
      </c>
    </row>
    <row r="24" spans="2:15" x14ac:dyDescent="0.45">
      <c r="B24" s="50"/>
      <c r="C24" s="34"/>
      <c r="D24" s="37"/>
      <c r="E24" s="37"/>
      <c r="F24" s="37"/>
      <c r="H24" s="92">
        <v>2015</v>
      </c>
      <c r="I24" s="92">
        <v>2008</v>
      </c>
      <c r="J24" s="92">
        <v>2013</v>
      </c>
      <c r="L24">
        <v>2018</v>
      </c>
      <c r="M24" s="16">
        <v>13.5</v>
      </c>
      <c r="N24">
        <v>7.9</v>
      </c>
      <c r="O24" s="7">
        <f t="shared" ref="O24" si="1">N24/M24</f>
        <v>0.58518518518518525</v>
      </c>
    </row>
    <row r="25" spans="2:15" x14ac:dyDescent="0.45">
      <c r="B25" s="50"/>
      <c r="C25" s="34"/>
      <c r="D25" s="37"/>
      <c r="E25" s="37"/>
      <c r="F25" s="37"/>
      <c r="H25" s="92">
        <v>2020</v>
      </c>
      <c r="I25" s="92">
        <v>2010</v>
      </c>
      <c r="J25" s="92">
        <v>2022</v>
      </c>
      <c r="L25">
        <v>2019</v>
      </c>
      <c r="O25" s="27"/>
    </row>
    <row r="26" spans="2:15" x14ac:dyDescent="0.45">
      <c r="B26" s="50"/>
      <c r="C26" s="34" t="s">
        <v>7</v>
      </c>
      <c r="D26" s="37" t="s">
        <v>67</v>
      </c>
      <c r="E26" s="37"/>
      <c r="F26" s="37">
        <v>2011</v>
      </c>
      <c r="H26" s="92"/>
      <c r="I26" s="92">
        <v>2011</v>
      </c>
      <c r="J26" s="3">
        <v>2023</v>
      </c>
      <c r="L26">
        <v>2020</v>
      </c>
      <c r="O26" s="27"/>
    </row>
    <row r="27" spans="2:15" x14ac:dyDescent="0.45">
      <c r="B27" s="50"/>
      <c r="C27" s="34"/>
      <c r="D27" s="37"/>
      <c r="E27" s="37"/>
      <c r="F27" s="37"/>
      <c r="H27" s="92"/>
      <c r="I27" s="92">
        <v>2012</v>
      </c>
      <c r="J27" s="92"/>
      <c r="L27">
        <v>2021</v>
      </c>
      <c r="O27" s="27"/>
    </row>
    <row r="28" spans="2:15" x14ac:dyDescent="0.45">
      <c r="B28" s="50"/>
      <c r="C28" s="34"/>
      <c r="D28" s="37"/>
      <c r="E28" s="37"/>
      <c r="F28" s="37"/>
      <c r="H28" s="92"/>
      <c r="I28" s="92">
        <v>2014</v>
      </c>
      <c r="J28" s="92"/>
      <c r="L28">
        <v>2022</v>
      </c>
      <c r="O28" s="27"/>
    </row>
    <row r="29" spans="2:15" x14ac:dyDescent="0.45">
      <c r="B29" s="50"/>
      <c r="C29" s="34" t="s">
        <v>11</v>
      </c>
      <c r="D29" s="37"/>
      <c r="E29" s="37" t="s">
        <v>105</v>
      </c>
      <c r="F29" s="37"/>
      <c r="H29" s="92"/>
      <c r="I29" s="94">
        <v>2016</v>
      </c>
      <c r="J29" s="92"/>
      <c r="L29">
        <v>2023</v>
      </c>
      <c r="M29" s="26">
        <v>13.4</v>
      </c>
      <c r="N29">
        <v>19.899999999999999</v>
      </c>
      <c r="O29" s="27">
        <f>N29/M29</f>
        <v>1.4850746268656716</v>
      </c>
    </row>
    <row r="30" spans="2:15" x14ac:dyDescent="0.45">
      <c r="B30" s="50"/>
      <c r="C30" s="34"/>
      <c r="D30" s="37"/>
      <c r="E30" s="37"/>
      <c r="F30" s="37"/>
      <c r="H30" s="92"/>
      <c r="I30" s="95">
        <v>2017</v>
      </c>
    </row>
    <row r="31" spans="2:15" ht="15.75" customHeight="1" x14ac:dyDescent="0.45">
      <c r="B31" s="50"/>
      <c r="C31" s="34"/>
      <c r="D31" s="37"/>
      <c r="E31" s="37"/>
      <c r="F31" s="37"/>
      <c r="H31" s="92"/>
      <c r="I31" s="95">
        <v>2018</v>
      </c>
      <c r="J31" s="92"/>
    </row>
    <row r="32" spans="2:15" x14ac:dyDescent="0.45">
      <c r="I32" s="95">
        <v>2019</v>
      </c>
      <c r="J32" s="92"/>
    </row>
    <row r="33" spans="8:10" x14ac:dyDescent="0.45">
      <c r="H33" s="96"/>
      <c r="I33" s="92">
        <v>2021</v>
      </c>
      <c r="J33" s="92"/>
    </row>
    <row r="34" spans="8:10" x14ac:dyDescent="0.45">
      <c r="H34" s="92"/>
      <c r="J34" s="92"/>
    </row>
    <row r="35" spans="8:10" x14ac:dyDescent="0.45">
      <c r="H35" s="92"/>
      <c r="J35" s="92"/>
    </row>
    <row r="36" spans="8:10" x14ac:dyDescent="0.45">
      <c r="H36" s="92"/>
      <c r="J36" s="92"/>
    </row>
    <row r="37" spans="8:10" x14ac:dyDescent="0.45">
      <c r="I37" s="92"/>
      <c r="J37" s="92"/>
    </row>
    <row r="38" spans="8:10" x14ac:dyDescent="0.45">
      <c r="H38" s="92"/>
      <c r="J38" s="92"/>
    </row>
    <row r="39" spans="8:10" x14ac:dyDescent="0.45">
      <c r="H39" s="92"/>
      <c r="I39" s="92"/>
    </row>
  </sheetData>
  <mergeCells count="43">
    <mergeCell ref="L10:O10"/>
    <mergeCell ref="B2:F2"/>
    <mergeCell ref="E5:E7"/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B3:F3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O40"/>
  <sheetViews>
    <sheetView workbookViewId="0">
      <selection activeCell="J10" sqref="J10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" customWidth="1"/>
    <col min="12" max="12" width="6.86328125" customWidth="1"/>
    <col min="14" max="14" width="7" customWidth="1"/>
    <col min="15" max="15" width="6.3984375" customWidth="1"/>
  </cols>
  <sheetData>
    <row r="2" spans="2:15" ht="18" x14ac:dyDescent="0.55000000000000004">
      <c r="B2" s="30" t="s">
        <v>68</v>
      </c>
      <c r="C2" s="30"/>
      <c r="D2" s="30"/>
      <c r="E2" s="30"/>
      <c r="F2" s="30"/>
    </row>
    <row r="3" spans="2:15" ht="15.75" x14ac:dyDescent="0.5">
      <c r="B3" s="31" t="s">
        <v>37</v>
      </c>
      <c r="C3" s="31"/>
      <c r="D3" s="31"/>
      <c r="E3" s="31"/>
      <c r="F3" s="31"/>
    </row>
    <row r="4" spans="2:15" x14ac:dyDescent="0.45">
      <c r="B4" s="51"/>
      <c r="C4" s="51"/>
      <c r="D4" s="1" t="s">
        <v>2</v>
      </c>
      <c r="E4" s="1" t="s">
        <v>3</v>
      </c>
      <c r="F4" s="1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52" t="s">
        <v>5</v>
      </c>
      <c r="C5" s="34" t="s">
        <v>6</v>
      </c>
      <c r="D5" s="37"/>
      <c r="E5" s="37">
        <v>2015</v>
      </c>
      <c r="F5" s="37"/>
      <c r="H5" s="92">
        <v>2007</v>
      </c>
      <c r="I5" s="92">
        <v>2006</v>
      </c>
      <c r="J5" s="92">
        <v>2008</v>
      </c>
    </row>
    <row r="6" spans="2:15" x14ac:dyDescent="0.45">
      <c r="B6" s="53"/>
      <c r="C6" s="34"/>
      <c r="D6" s="37"/>
      <c r="E6" s="37"/>
      <c r="F6" s="37"/>
      <c r="H6" s="92">
        <v>2012</v>
      </c>
      <c r="I6" s="92">
        <v>2009</v>
      </c>
      <c r="J6" s="92">
        <v>2011</v>
      </c>
    </row>
    <row r="7" spans="2:15" x14ac:dyDescent="0.45">
      <c r="B7" s="53"/>
      <c r="C7" s="34"/>
      <c r="D7" s="37"/>
      <c r="E7" s="37"/>
      <c r="F7" s="37"/>
      <c r="H7" s="92">
        <v>2017</v>
      </c>
      <c r="I7" s="92">
        <v>2010</v>
      </c>
      <c r="J7" s="92">
        <v>2019</v>
      </c>
      <c r="M7" t="s">
        <v>9</v>
      </c>
    </row>
    <row r="8" spans="2:15" x14ac:dyDescent="0.45">
      <c r="B8" s="53"/>
      <c r="C8" s="34" t="s">
        <v>7</v>
      </c>
      <c r="D8" s="37" t="s">
        <v>78</v>
      </c>
      <c r="E8" s="37">
        <v>2016</v>
      </c>
      <c r="F8" s="37"/>
      <c r="H8" s="92">
        <v>2018</v>
      </c>
      <c r="I8" s="92">
        <v>2013</v>
      </c>
      <c r="J8" s="92">
        <v>2023</v>
      </c>
      <c r="M8" s="19" t="s">
        <v>10</v>
      </c>
    </row>
    <row r="9" spans="2:15" x14ac:dyDescent="0.45">
      <c r="B9" s="53"/>
      <c r="C9" s="34"/>
      <c r="D9" s="37"/>
      <c r="E9" s="37"/>
      <c r="F9" s="37"/>
      <c r="H9" s="92">
        <v>2020</v>
      </c>
      <c r="I9" s="92">
        <v>2014</v>
      </c>
      <c r="J9" s="92"/>
      <c r="M9" s="26" t="s">
        <v>86</v>
      </c>
    </row>
    <row r="10" spans="2:15" x14ac:dyDescent="0.45">
      <c r="B10" s="53"/>
      <c r="C10" s="34"/>
      <c r="D10" s="37"/>
      <c r="E10" s="37"/>
      <c r="F10" s="37"/>
      <c r="H10" s="92">
        <v>2021</v>
      </c>
      <c r="I10" s="92">
        <v>2015</v>
      </c>
      <c r="J10" s="92"/>
      <c r="L10" s="29" t="s">
        <v>94</v>
      </c>
      <c r="M10" s="29"/>
      <c r="N10" s="29"/>
      <c r="O10" s="29"/>
    </row>
    <row r="11" spans="2:15" x14ac:dyDescent="0.45">
      <c r="B11" s="53"/>
      <c r="C11" s="34" t="s">
        <v>11</v>
      </c>
      <c r="D11" s="37"/>
      <c r="E11" s="37">
        <v>2013</v>
      </c>
      <c r="F11" s="37"/>
      <c r="H11" s="92">
        <v>2022</v>
      </c>
      <c r="I11" s="92">
        <v>2016</v>
      </c>
      <c r="J11" s="92"/>
      <c r="M11" s="3" t="s">
        <v>12</v>
      </c>
      <c r="N11" s="6" t="s">
        <v>13</v>
      </c>
      <c r="O11" s="5" t="s">
        <v>14</v>
      </c>
    </row>
    <row r="12" spans="2:15" x14ac:dyDescent="0.45">
      <c r="B12" s="53"/>
      <c r="C12" s="34"/>
      <c r="D12" s="37"/>
      <c r="E12" s="37"/>
      <c r="F12" s="37"/>
      <c r="H12" s="92"/>
      <c r="I12" s="92"/>
      <c r="J12" s="92"/>
      <c r="L12">
        <v>2006</v>
      </c>
      <c r="M12" s="16">
        <v>25.2</v>
      </c>
      <c r="N12" s="4">
        <v>25.1</v>
      </c>
      <c r="O12" s="7">
        <f>N12/M12</f>
        <v>0.99603174603174616</v>
      </c>
    </row>
    <row r="13" spans="2:15" x14ac:dyDescent="0.45">
      <c r="B13" s="53"/>
      <c r="C13" s="34"/>
      <c r="D13" s="37"/>
      <c r="E13" s="37"/>
      <c r="F13" s="37"/>
      <c r="H13" s="21" t="s">
        <v>15</v>
      </c>
      <c r="I13" s="21" t="s">
        <v>16</v>
      </c>
      <c r="J13" s="21" t="s">
        <v>17</v>
      </c>
      <c r="L13">
        <v>2007</v>
      </c>
      <c r="M13" s="16">
        <v>25.2</v>
      </c>
      <c r="N13" s="4">
        <v>24</v>
      </c>
      <c r="O13" s="7">
        <f t="shared" ref="O13:O23" si="0">N13/M13</f>
        <v>0.95238095238095244</v>
      </c>
    </row>
    <row r="14" spans="2:15" x14ac:dyDescent="0.45">
      <c r="B14" s="49" t="s">
        <v>18</v>
      </c>
      <c r="C14" s="34" t="s">
        <v>6</v>
      </c>
      <c r="D14" s="37" t="s">
        <v>76</v>
      </c>
      <c r="E14" s="37"/>
      <c r="F14" s="37"/>
      <c r="H14" s="92">
        <v>2012</v>
      </c>
      <c r="I14" s="92">
        <v>2006</v>
      </c>
      <c r="J14" s="92">
        <v>2008</v>
      </c>
      <c r="L14">
        <v>2008</v>
      </c>
      <c r="M14" s="16">
        <v>25.2</v>
      </c>
      <c r="N14" s="4">
        <v>41.4</v>
      </c>
      <c r="O14" s="7">
        <f t="shared" si="0"/>
        <v>1.6428571428571428</v>
      </c>
    </row>
    <row r="15" spans="2:15" x14ac:dyDescent="0.45">
      <c r="B15" s="50"/>
      <c r="C15" s="34"/>
      <c r="D15" s="37"/>
      <c r="E15" s="37"/>
      <c r="F15" s="37"/>
      <c r="H15" s="92">
        <v>2013</v>
      </c>
      <c r="I15" s="92">
        <v>2007</v>
      </c>
      <c r="J15" s="92">
        <v>2009</v>
      </c>
      <c r="L15">
        <v>2009</v>
      </c>
      <c r="M15" s="16">
        <v>25.2</v>
      </c>
      <c r="N15" s="4">
        <v>35.4</v>
      </c>
      <c r="O15" s="7">
        <f t="shared" si="0"/>
        <v>1.4047619047619047</v>
      </c>
    </row>
    <row r="16" spans="2:15" x14ac:dyDescent="0.45">
      <c r="B16" s="50"/>
      <c r="C16" s="34"/>
      <c r="D16" s="37"/>
      <c r="E16" s="37"/>
      <c r="F16" s="37"/>
      <c r="H16" s="92">
        <v>2015</v>
      </c>
      <c r="I16" s="92">
        <v>2020</v>
      </c>
      <c r="J16" s="92">
        <v>2010</v>
      </c>
      <c r="L16">
        <v>2010</v>
      </c>
      <c r="M16" s="16">
        <v>25.2</v>
      </c>
      <c r="N16" s="4">
        <v>29.1</v>
      </c>
      <c r="O16" s="7">
        <f t="shared" si="0"/>
        <v>1.1547619047619049</v>
      </c>
    </row>
    <row r="17" spans="2:15" x14ac:dyDescent="0.45">
      <c r="B17" s="50"/>
      <c r="C17" s="34" t="s">
        <v>7</v>
      </c>
      <c r="D17" s="37"/>
      <c r="E17" s="37"/>
      <c r="F17" s="37"/>
      <c r="H17" s="92">
        <v>2016</v>
      </c>
      <c r="I17" s="92"/>
      <c r="J17" s="92">
        <v>2011</v>
      </c>
      <c r="L17">
        <v>2011</v>
      </c>
      <c r="M17" s="16">
        <v>25.2</v>
      </c>
      <c r="N17" s="4">
        <v>35.1</v>
      </c>
      <c r="O17" s="7">
        <f t="shared" si="0"/>
        <v>1.392857142857143</v>
      </c>
    </row>
    <row r="18" spans="2:15" x14ac:dyDescent="0.45">
      <c r="B18" s="50"/>
      <c r="C18" s="34"/>
      <c r="D18" s="37"/>
      <c r="E18" s="37"/>
      <c r="F18" s="37"/>
      <c r="H18" s="92">
        <v>2018</v>
      </c>
      <c r="I18" s="92"/>
      <c r="J18" s="92">
        <v>2014</v>
      </c>
      <c r="L18">
        <v>2012</v>
      </c>
      <c r="M18" s="16">
        <v>25.2</v>
      </c>
      <c r="N18" s="4">
        <v>19.8</v>
      </c>
      <c r="O18" s="7">
        <f t="shared" si="0"/>
        <v>0.78571428571428581</v>
      </c>
    </row>
    <row r="19" spans="2:15" x14ac:dyDescent="0.45">
      <c r="B19" s="50"/>
      <c r="C19" s="34"/>
      <c r="D19" s="37"/>
      <c r="E19" s="37"/>
      <c r="F19" s="37"/>
      <c r="H19" s="92">
        <v>2021</v>
      </c>
      <c r="I19" s="92"/>
      <c r="J19" s="92">
        <v>2017</v>
      </c>
      <c r="L19">
        <v>2013</v>
      </c>
      <c r="M19" s="16">
        <v>25.2</v>
      </c>
      <c r="N19" s="4">
        <v>17.899999999999999</v>
      </c>
      <c r="O19" s="7">
        <f t="shared" si="0"/>
        <v>0.71031746031746024</v>
      </c>
    </row>
    <row r="20" spans="2:15" x14ac:dyDescent="0.45">
      <c r="B20" s="50"/>
      <c r="C20" s="34" t="s">
        <v>11</v>
      </c>
      <c r="D20" s="37"/>
      <c r="E20" s="37">
        <v>2006</v>
      </c>
      <c r="F20" s="37"/>
      <c r="H20" s="92"/>
      <c r="I20" s="92"/>
      <c r="J20" s="92">
        <v>2019</v>
      </c>
      <c r="L20">
        <v>2014</v>
      </c>
      <c r="M20" s="16">
        <v>25.2</v>
      </c>
      <c r="N20" s="4">
        <v>31.1</v>
      </c>
      <c r="O20" s="7">
        <f t="shared" si="0"/>
        <v>1.2341269841269842</v>
      </c>
    </row>
    <row r="21" spans="2:15" x14ac:dyDescent="0.45">
      <c r="B21" s="50"/>
      <c r="C21" s="34"/>
      <c r="D21" s="37"/>
      <c r="E21" s="37"/>
      <c r="F21" s="37"/>
      <c r="H21" s="92"/>
      <c r="I21" s="92"/>
      <c r="J21" s="92">
        <v>2022</v>
      </c>
      <c r="L21">
        <v>2015</v>
      </c>
      <c r="M21" s="16">
        <v>25.2</v>
      </c>
      <c r="N21" s="4">
        <v>18.8</v>
      </c>
      <c r="O21" s="7">
        <f t="shared" si="0"/>
        <v>0.74603174603174605</v>
      </c>
    </row>
    <row r="22" spans="2:15" ht="15.75" customHeight="1" x14ac:dyDescent="0.45">
      <c r="B22" s="50"/>
      <c r="C22" s="34"/>
      <c r="D22" s="37"/>
      <c r="E22" s="37"/>
      <c r="F22" s="37"/>
      <c r="H22" s="92"/>
      <c r="I22" s="92"/>
      <c r="J22" s="92">
        <v>2023</v>
      </c>
      <c r="L22">
        <v>2016</v>
      </c>
      <c r="M22" s="16">
        <v>25.2</v>
      </c>
      <c r="N22">
        <v>21</v>
      </c>
      <c r="O22" s="7">
        <f t="shared" si="0"/>
        <v>0.83333333333333337</v>
      </c>
    </row>
    <row r="23" spans="2:15" x14ac:dyDescent="0.45">
      <c r="B23" s="49" t="s">
        <v>19</v>
      </c>
      <c r="C23" s="34" t="s">
        <v>6</v>
      </c>
      <c r="D23" s="37"/>
      <c r="E23" s="37"/>
      <c r="F23" s="37"/>
      <c r="L23">
        <v>2017</v>
      </c>
      <c r="M23" s="16">
        <v>25.2</v>
      </c>
      <c r="N23">
        <v>44.6</v>
      </c>
      <c r="O23" s="7">
        <f t="shared" si="0"/>
        <v>1.76984126984127</v>
      </c>
    </row>
    <row r="24" spans="2:15" x14ac:dyDescent="0.45">
      <c r="B24" s="50"/>
      <c r="C24" s="34"/>
      <c r="D24" s="37"/>
      <c r="E24" s="37"/>
      <c r="F24" s="37"/>
      <c r="H24" s="21" t="s">
        <v>6</v>
      </c>
      <c r="I24" s="21" t="s">
        <v>7</v>
      </c>
      <c r="J24" s="21" t="s">
        <v>11</v>
      </c>
      <c r="L24">
        <v>2018</v>
      </c>
      <c r="O24" s="27"/>
    </row>
    <row r="25" spans="2:15" x14ac:dyDescent="0.45">
      <c r="B25" s="50"/>
      <c r="C25" s="34"/>
      <c r="D25" s="37"/>
      <c r="E25" s="37"/>
      <c r="F25" s="37"/>
      <c r="H25" s="92">
        <v>2007</v>
      </c>
      <c r="I25" s="93">
        <v>2006</v>
      </c>
      <c r="J25" s="92">
        <v>2009</v>
      </c>
      <c r="L25">
        <v>2019</v>
      </c>
      <c r="O25" s="27"/>
    </row>
    <row r="26" spans="2:15" x14ac:dyDescent="0.45">
      <c r="B26" s="50"/>
      <c r="C26" s="34" t="s">
        <v>7</v>
      </c>
      <c r="D26" s="37">
        <v>2017</v>
      </c>
      <c r="E26" s="37">
        <v>2014</v>
      </c>
      <c r="F26" s="37" t="s">
        <v>74</v>
      </c>
      <c r="H26" s="92">
        <v>2015</v>
      </c>
      <c r="I26" s="92">
        <v>2008</v>
      </c>
      <c r="J26" s="92">
        <v>2013</v>
      </c>
      <c r="L26">
        <v>2020</v>
      </c>
      <c r="O26" s="27"/>
    </row>
    <row r="27" spans="2:15" x14ac:dyDescent="0.45">
      <c r="B27" s="50"/>
      <c r="C27" s="34"/>
      <c r="D27" s="37"/>
      <c r="E27" s="37"/>
      <c r="F27" s="37"/>
      <c r="H27" s="92">
        <v>2020</v>
      </c>
      <c r="I27" s="92">
        <v>2010</v>
      </c>
      <c r="J27" s="92">
        <v>2022</v>
      </c>
      <c r="L27">
        <v>2021</v>
      </c>
      <c r="O27" s="27"/>
    </row>
    <row r="28" spans="2:15" x14ac:dyDescent="0.45">
      <c r="B28" s="50"/>
      <c r="C28" s="34"/>
      <c r="D28" s="37"/>
      <c r="E28" s="37"/>
      <c r="F28" s="37"/>
      <c r="H28" s="92"/>
      <c r="I28" s="92">
        <v>2011</v>
      </c>
      <c r="J28" s="3">
        <v>2023</v>
      </c>
      <c r="L28">
        <v>2022</v>
      </c>
      <c r="O28" s="27"/>
    </row>
    <row r="29" spans="2:15" x14ac:dyDescent="0.45">
      <c r="B29" s="50"/>
      <c r="C29" s="34" t="s">
        <v>11</v>
      </c>
      <c r="D29" s="37">
        <v>2022</v>
      </c>
      <c r="E29" s="37" t="s">
        <v>28</v>
      </c>
      <c r="F29" s="37">
        <v>2023</v>
      </c>
      <c r="H29" s="92"/>
      <c r="I29" s="92">
        <v>2012</v>
      </c>
      <c r="J29" s="92"/>
      <c r="L29">
        <v>2023</v>
      </c>
      <c r="M29" s="26">
        <v>24.2</v>
      </c>
      <c r="N29">
        <v>32.1</v>
      </c>
      <c r="O29" s="27">
        <f>N29/M29</f>
        <v>1.3264462809917357</v>
      </c>
    </row>
    <row r="30" spans="2:15" x14ac:dyDescent="0.45">
      <c r="B30" s="50"/>
      <c r="C30" s="34"/>
      <c r="D30" s="37"/>
      <c r="E30" s="37"/>
      <c r="F30" s="37"/>
      <c r="H30" s="92"/>
      <c r="I30" s="92">
        <v>2014</v>
      </c>
      <c r="J30" s="92"/>
    </row>
    <row r="31" spans="2:15" ht="15.75" customHeight="1" x14ac:dyDescent="0.45">
      <c r="B31" s="50"/>
      <c r="C31" s="34"/>
      <c r="D31" s="37"/>
      <c r="E31" s="37"/>
      <c r="F31" s="37"/>
      <c r="H31" s="92"/>
      <c r="I31" s="94">
        <v>2016</v>
      </c>
      <c r="J31" s="92"/>
    </row>
    <row r="32" spans="2:15" x14ac:dyDescent="0.45">
      <c r="H32" s="92"/>
      <c r="I32" s="92">
        <v>2017</v>
      </c>
    </row>
    <row r="33" spans="8:10" x14ac:dyDescent="0.45">
      <c r="H33" s="92"/>
      <c r="I33" s="92">
        <v>2018</v>
      </c>
      <c r="J33" s="92"/>
    </row>
    <row r="34" spans="8:10" x14ac:dyDescent="0.45">
      <c r="I34" s="92">
        <v>2019</v>
      </c>
      <c r="J34" s="92"/>
    </row>
    <row r="35" spans="8:10" x14ac:dyDescent="0.45">
      <c r="H35" s="96"/>
      <c r="I35" s="92">
        <v>2021</v>
      </c>
      <c r="J35" s="92"/>
    </row>
    <row r="36" spans="8:10" x14ac:dyDescent="0.45">
      <c r="H36" s="92"/>
      <c r="J36" s="92"/>
    </row>
    <row r="37" spans="8:10" x14ac:dyDescent="0.45">
      <c r="H37" s="92"/>
      <c r="J37" s="92"/>
    </row>
    <row r="38" spans="8:10" x14ac:dyDescent="0.45">
      <c r="I38" s="92"/>
      <c r="J38" s="92"/>
    </row>
    <row r="39" spans="8:10" x14ac:dyDescent="0.45">
      <c r="H39" s="92"/>
      <c r="J39" s="92"/>
    </row>
    <row r="40" spans="8:10" x14ac:dyDescent="0.45">
      <c r="H40" s="92"/>
      <c r="I40" s="92"/>
    </row>
  </sheetData>
  <mergeCells count="43">
    <mergeCell ref="L10:O10"/>
    <mergeCell ref="B2:F2"/>
    <mergeCell ref="E5:E7"/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B3:F3"/>
    <mergeCell ref="E17:E19"/>
    <mergeCell ref="F17:F19"/>
    <mergeCell ref="C11:C13"/>
    <mergeCell ref="D11:D13"/>
    <mergeCell ref="E11:E13"/>
    <mergeCell ref="F11:F13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5"/>
  <sheetViews>
    <sheetView topLeftCell="A3" workbookViewId="0">
      <selection activeCell="P21" sqref="P21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customWidth="1"/>
    <col min="11" max="11" width="4.86328125" customWidth="1"/>
    <col min="12" max="12" width="6.59765625" customWidth="1"/>
    <col min="14" max="14" width="8.1328125" customWidth="1"/>
    <col min="15" max="15" width="6.86328125" customWidth="1"/>
  </cols>
  <sheetData>
    <row r="2" spans="2:15" ht="18" x14ac:dyDescent="0.55000000000000004">
      <c r="B2" s="30" t="s">
        <v>21</v>
      </c>
      <c r="C2" s="30"/>
      <c r="D2" s="30"/>
      <c r="E2" s="30"/>
      <c r="F2" s="30"/>
    </row>
    <row r="3" spans="2:15" ht="15.75" x14ac:dyDescent="0.5">
      <c r="B3" s="31" t="s">
        <v>1</v>
      </c>
      <c r="C3" s="31"/>
      <c r="D3" s="31"/>
      <c r="E3" s="31"/>
      <c r="F3" s="31"/>
    </row>
    <row r="4" spans="2:15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/>
      <c r="E5" s="48"/>
      <c r="F5" s="41"/>
      <c r="H5" s="3">
        <v>2008</v>
      </c>
      <c r="I5" s="3">
        <v>2006</v>
      </c>
      <c r="J5" s="3">
        <v>2011</v>
      </c>
    </row>
    <row r="6" spans="2:15" x14ac:dyDescent="0.45">
      <c r="B6" s="43"/>
      <c r="C6" s="34"/>
      <c r="D6" s="37"/>
      <c r="E6" s="37"/>
      <c r="F6" s="38"/>
      <c r="H6" s="3">
        <v>2009</v>
      </c>
      <c r="I6" s="3">
        <v>2007</v>
      </c>
      <c r="J6" s="3">
        <v>2015</v>
      </c>
    </row>
    <row r="7" spans="2:15" x14ac:dyDescent="0.45">
      <c r="B7" s="43"/>
      <c r="C7" s="34"/>
      <c r="D7" s="37"/>
      <c r="E7" s="37"/>
      <c r="F7" s="38"/>
      <c r="H7" s="3">
        <v>2010</v>
      </c>
      <c r="I7" s="3">
        <v>2014</v>
      </c>
      <c r="J7" s="3"/>
    </row>
    <row r="8" spans="2:15" x14ac:dyDescent="0.45">
      <c r="B8" s="43"/>
      <c r="C8" s="34" t="s">
        <v>7</v>
      </c>
      <c r="D8" s="37" t="s">
        <v>8</v>
      </c>
      <c r="E8" s="37">
        <v>2016</v>
      </c>
      <c r="F8" s="38"/>
      <c r="H8" s="3">
        <v>2012</v>
      </c>
      <c r="I8" s="3">
        <v>2016</v>
      </c>
      <c r="J8" s="3"/>
      <c r="M8" t="s">
        <v>9</v>
      </c>
    </row>
    <row r="9" spans="2:15" x14ac:dyDescent="0.45">
      <c r="B9" s="43"/>
      <c r="C9" s="34"/>
      <c r="D9" s="37"/>
      <c r="E9" s="37"/>
      <c r="F9" s="38"/>
      <c r="H9" s="3">
        <v>2013</v>
      </c>
      <c r="I9" s="3">
        <v>2023</v>
      </c>
      <c r="J9" s="3"/>
      <c r="M9" s="19" t="s">
        <v>10</v>
      </c>
    </row>
    <row r="10" spans="2:15" x14ac:dyDescent="0.45">
      <c r="B10" s="43"/>
      <c r="C10" s="34"/>
      <c r="D10" s="37"/>
      <c r="E10" s="37"/>
      <c r="F10" s="38"/>
      <c r="H10" s="3">
        <v>2017</v>
      </c>
      <c r="I10" s="3"/>
      <c r="J10" s="3"/>
      <c r="M10" s="26" t="s">
        <v>86</v>
      </c>
      <c r="N10" s="6"/>
      <c r="O10" s="3"/>
    </row>
    <row r="11" spans="2:15" x14ac:dyDescent="0.45">
      <c r="B11" s="43"/>
      <c r="C11" s="34" t="s">
        <v>11</v>
      </c>
      <c r="D11" s="37">
        <v>2013</v>
      </c>
      <c r="E11" s="37">
        <v>2006</v>
      </c>
      <c r="F11" s="38"/>
      <c r="H11" s="3">
        <v>2018</v>
      </c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L12">
        <v>2006</v>
      </c>
      <c r="M12" s="16">
        <v>17.5</v>
      </c>
      <c r="N12" s="4">
        <v>14.8</v>
      </c>
      <c r="O12" s="7">
        <f>N12/M12</f>
        <v>0.84571428571428575</v>
      </c>
    </row>
    <row r="13" spans="2:15" ht="14.65" thickBot="1" x14ac:dyDescent="0.5">
      <c r="B13" s="44"/>
      <c r="C13" s="35"/>
      <c r="D13" s="39"/>
      <c r="E13" s="39"/>
      <c r="F13" s="40"/>
      <c r="H13" s="21" t="s">
        <v>15</v>
      </c>
      <c r="I13" s="21" t="s">
        <v>16</v>
      </c>
      <c r="J13" s="21" t="s">
        <v>17</v>
      </c>
      <c r="L13">
        <v>2007</v>
      </c>
      <c r="M13" s="16">
        <v>17.5</v>
      </c>
      <c r="N13" s="4">
        <v>17.399999999999999</v>
      </c>
      <c r="O13" s="7">
        <f t="shared" ref="O13:O24" si="0">N13/M13</f>
        <v>0.99428571428571422</v>
      </c>
    </row>
    <row r="14" spans="2:15" x14ac:dyDescent="0.45">
      <c r="B14" s="45" t="s">
        <v>18</v>
      </c>
      <c r="C14" s="36" t="s">
        <v>6</v>
      </c>
      <c r="D14" s="48"/>
      <c r="E14" s="48">
        <v>2007</v>
      </c>
      <c r="F14" s="41">
        <v>2015</v>
      </c>
      <c r="H14" s="3">
        <v>2006</v>
      </c>
      <c r="I14" s="3">
        <v>2007</v>
      </c>
      <c r="J14" s="3">
        <v>2008</v>
      </c>
      <c r="L14">
        <v>2008</v>
      </c>
      <c r="M14" s="16">
        <v>17.5</v>
      </c>
      <c r="N14" s="4">
        <v>27.9</v>
      </c>
      <c r="O14" s="7">
        <f t="shared" si="0"/>
        <v>1.5942857142857143</v>
      </c>
    </row>
    <row r="15" spans="2:15" x14ac:dyDescent="0.45">
      <c r="B15" s="46"/>
      <c r="C15" s="34"/>
      <c r="D15" s="37"/>
      <c r="E15" s="37"/>
      <c r="F15" s="38"/>
      <c r="H15" s="3">
        <v>2012</v>
      </c>
      <c r="I15" s="3">
        <v>2010</v>
      </c>
      <c r="J15" s="3">
        <v>2009</v>
      </c>
      <c r="L15">
        <v>2009</v>
      </c>
      <c r="M15" s="16">
        <v>17.5</v>
      </c>
      <c r="N15" s="4">
        <v>19.8</v>
      </c>
      <c r="O15" s="7">
        <f t="shared" si="0"/>
        <v>1.1314285714285715</v>
      </c>
    </row>
    <row r="16" spans="2:15" x14ac:dyDescent="0.45">
      <c r="B16" s="46"/>
      <c r="C16" s="34"/>
      <c r="D16" s="37"/>
      <c r="E16" s="37"/>
      <c r="F16" s="38"/>
      <c r="H16" s="3">
        <v>2013</v>
      </c>
      <c r="I16" s="3">
        <v>2014</v>
      </c>
      <c r="J16" s="3">
        <v>2011</v>
      </c>
      <c r="L16">
        <v>2010</v>
      </c>
      <c r="M16" s="16">
        <v>17.5</v>
      </c>
      <c r="N16" s="4">
        <v>17.100000000000001</v>
      </c>
      <c r="O16" s="7">
        <f t="shared" si="0"/>
        <v>0.9771428571428572</v>
      </c>
    </row>
    <row r="17" spans="2:15" x14ac:dyDescent="0.45">
      <c r="B17" s="46"/>
      <c r="C17" s="34" t="s">
        <v>7</v>
      </c>
      <c r="D17" s="37">
        <v>2020</v>
      </c>
      <c r="E17" s="37" t="s">
        <v>80</v>
      </c>
      <c r="F17" s="38"/>
      <c r="H17" s="3">
        <v>2016</v>
      </c>
      <c r="I17" s="3">
        <v>2015</v>
      </c>
      <c r="J17" s="3">
        <v>2017</v>
      </c>
      <c r="L17">
        <v>2011</v>
      </c>
      <c r="M17" s="16">
        <v>17.5</v>
      </c>
      <c r="N17" s="4">
        <v>21</v>
      </c>
      <c r="O17" s="7">
        <f t="shared" si="0"/>
        <v>1.2</v>
      </c>
    </row>
    <row r="18" spans="2:15" x14ac:dyDescent="0.45">
      <c r="B18" s="46"/>
      <c r="C18" s="34"/>
      <c r="D18" s="37"/>
      <c r="E18" s="37"/>
      <c r="F18" s="38"/>
      <c r="H18" s="3">
        <v>2018</v>
      </c>
      <c r="J18" s="3">
        <v>2023</v>
      </c>
      <c r="L18">
        <v>2012</v>
      </c>
      <c r="M18" s="16">
        <v>17.5</v>
      </c>
      <c r="N18" s="4">
        <v>15.5</v>
      </c>
      <c r="O18" s="7">
        <f t="shared" si="0"/>
        <v>0.88571428571428568</v>
      </c>
    </row>
    <row r="19" spans="2:15" x14ac:dyDescent="0.45">
      <c r="B19" s="46"/>
      <c r="C19" s="34"/>
      <c r="D19" s="37"/>
      <c r="E19" s="37"/>
      <c r="F19" s="38"/>
      <c r="L19">
        <v>2013</v>
      </c>
      <c r="M19" s="16">
        <v>17.5</v>
      </c>
      <c r="N19" s="4">
        <v>14.5</v>
      </c>
      <c r="O19" s="7">
        <f t="shared" si="0"/>
        <v>0.82857142857142863</v>
      </c>
    </row>
    <row r="20" spans="2:15" x14ac:dyDescent="0.45">
      <c r="B20" s="46"/>
      <c r="C20" s="34" t="s">
        <v>11</v>
      </c>
      <c r="D20" s="37" t="s">
        <v>79</v>
      </c>
      <c r="E20" s="37"/>
      <c r="F20" s="38"/>
      <c r="H20" s="21" t="s">
        <v>6</v>
      </c>
      <c r="I20" s="21" t="s">
        <v>7</v>
      </c>
      <c r="J20" s="21" t="s">
        <v>11</v>
      </c>
      <c r="L20">
        <v>2014</v>
      </c>
      <c r="M20" s="16">
        <v>17.5</v>
      </c>
      <c r="N20" s="4">
        <v>18.2</v>
      </c>
      <c r="O20" s="7">
        <f t="shared" si="0"/>
        <v>1.04</v>
      </c>
    </row>
    <row r="21" spans="2:15" x14ac:dyDescent="0.45">
      <c r="B21" s="46"/>
      <c r="C21" s="34"/>
      <c r="D21" s="37"/>
      <c r="E21" s="37"/>
      <c r="F21" s="38"/>
      <c r="H21" s="3">
        <v>2007</v>
      </c>
      <c r="I21" s="20">
        <v>2006</v>
      </c>
      <c r="J21" s="3">
        <v>2009</v>
      </c>
      <c r="L21">
        <v>2015</v>
      </c>
      <c r="M21" s="16">
        <v>17.5</v>
      </c>
      <c r="N21" s="4">
        <v>15.8</v>
      </c>
      <c r="O21" s="7">
        <f t="shared" si="0"/>
        <v>0.90285714285714291</v>
      </c>
    </row>
    <row r="22" spans="2:15" ht="15.75" customHeight="1" thickBot="1" x14ac:dyDescent="0.5">
      <c r="B22" s="47"/>
      <c r="C22" s="35"/>
      <c r="D22" s="39"/>
      <c r="E22" s="39"/>
      <c r="F22" s="40"/>
      <c r="H22" s="3">
        <v>2015</v>
      </c>
      <c r="I22" s="3">
        <v>2008</v>
      </c>
      <c r="J22" s="3">
        <v>2013</v>
      </c>
      <c r="L22">
        <v>2016</v>
      </c>
      <c r="M22" s="16">
        <v>17.5</v>
      </c>
      <c r="N22">
        <v>13.6</v>
      </c>
      <c r="O22" s="7">
        <f t="shared" si="0"/>
        <v>0.77714285714285714</v>
      </c>
    </row>
    <row r="23" spans="2:15" x14ac:dyDescent="0.45">
      <c r="B23" s="45" t="s">
        <v>19</v>
      </c>
      <c r="C23" s="36" t="s">
        <v>6</v>
      </c>
      <c r="D23" s="48"/>
      <c r="E23" s="48"/>
      <c r="F23" s="41"/>
      <c r="I23" s="3">
        <v>2010</v>
      </c>
      <c r="J23" s="3"/>
      <c r="L23">
        <v>2017</v>
      </c>
      <c r="M23" s="16">
        <v>17.5</v>
      </c>
      <c r="N23">
        <v>22.1</v>
      </c>
      <c r="O23" s="7">
        <f t="shared" si="0"/>
        <v>1.2628571428571429</v>
      </c>
    </row>
    <row r="24" spans="2:15" x14ac:dyDescent="0.45">
      <c r="B24" s="46"/>
      <c r="C24" s="34"/>
      <c r="D24" s="37"/>
      <c r="E24" s="37"/>
      <c r="F24" s="38"/>
      <c r="H24" s="3"/>
      <c r="I24" s="3">
        <v>2011</v>
      </c>
      <c r="L24">
        <v>2018</v>
      </c>
      <c r="M24" s="16">
        <v>17.5</v>
      </c>
      <c r="N24">
        <v>12</v>
      </c>
      <c r="O24" s="7">
        <f t="shared" si="0"/>
        <v>0.68571428571428572</v>
      </c>
    </row>
    <row r="25" spans="2:15" x14ac:dyDescent="0.45">
      <c r="B25" s="46"/>
      <c r="C25" s="34"/>
      <c r="D25" s="37"/>
      <c r="E25" s="37"/>
      <c r="F25" s="38"/>
      <c r="H25" s="3"/>
      <c r="I25" s="3">
        <v>2012</v>
      </c>
      <c r="J25" s="3"/>
      <c r="L25">
        <v>2019</v>
      </c>
      <c r="O25" s="27"/>
    </row>
    <row r="26" spans="2:15" x14ac:dyDescent="0.45">
      <c r="B26" s="46"/>
      <c r="C26" s="34" t="s">
        <v>7</v>
      </c>
      <c r="D26" s="37" t="s">
        <v>20</v>
      </c>
      <c r="E26" s="37">
        <v>2023</v>
      </c>
      <c r="F26" s="38" t="s">
        <v>72</v>
      </c>
      <c r="H26" s="3"/>
      <c r="I26" s="3">
        <v>2014</v>
      </c>
      <c r="J26" s="3"/>
      <c r="L26">
        <v>2020</v>
      </c>
      <c r="O26" s="27"/>
    </row>
    <row r="27" spans="2:15" x14ac:dyDescent="0.45">
      <c r="B27" s="46"/>
      <c r="C27" s="34"/>
      <c r="D27" s="37"/>
      <c r="E27" s="37"/>
      <c r="F27" s="38"/>
      <c r="H27" s="3"/>
      <c r="I27" s="5">
        <v>2016</v>
      </c>
      <c r="J27" s="3"/>
      <c r="L27">
        <v>2021</v>
      </c>
      <c r="O27" s="27"/>
    </row>
    <row r="28" spans="2:15" x14ac:dyDescent="0.45">
      <c r="B28" s="46"/>
      <c r="C28" s="34"/>
      <c r="D28" s="37"/>
      <c r="E28" s="37"/>
      <c r="F28" s="38"/>
      <c r="H28" s="3"/>
      <c r="I28" s="3">
        <v>2017</v>
      </c>
      <c r="L28">
        <v>2022</v>
      </c>
      <c r="O28" s="27"/>
    </row>
    <row r="29" spans="2:15" x14ac:dyDescent="0.45">
      <c r="B29" s="46"/>
      <c r="C29" s="34" t="s">
        <v>11</v>
      </c>
      <c r="D29" s="37">
        <v>2009</v>
      </c>
      <c r="E29" s="37"/>
      <c r="F29" s="38"/>
      <c r="H29" s="3"/>
      <c r="I29" s="3">
        <v>2018</v>
      </c>
      <c r="J29" s="3"/>
      <c r="L29">
        <v>2023</v>
      </c>
      <c r="M29" s="26">
        <v>17.100000000000001</v>
      </c>
      <c r="N29">
        <v>21.4</v>
      </c>
      <c r="O29" s="27">
        <f>N29/M29</f>
        <v>1.2514619883040934</v>
      </c>
    </row>
    <row r="30" spans="2:15" x14ac:dyDescent="0.45">
      <c r="B30" s="46"/>
      <c r="C30" s="34"/>
      <c r="D30" s="37"/>
      <c r="E30" s="37"/>
      <c r="F30" s="38"/>
      <c r="I30" s="3">
        <v>2023</v>
      </c>
      <c r="J30" s="3"/>
    </row>
    <row r="31" spans="2:15" ht="15.75" customHeight="1" thickBot="1" x14ac:dyDescent="0.5">
      <c r="B31" s="47"/>
      <c r="C31" s="35"/>
      <c r="D31" s="39"/>
      <c r="E31" s="39"/>
      <c r="F31" s="40"/>
      <c r="H31" s="10"/>
      <c r="J31" s="3"/>
    </row>
    <row r="33" spans="8:10" x14ac:dyDescent="0.45">
      <c r="H33" s="3"/>
      <c r="J33" s="3"/>
    </row>
    <row r="34" spans="8:10" x14ac:dyDescent="0.45">
      <c r="H34" s="3"/>
      <c r="J34" s="3"/>
    </row>
    <row r="35" spans="8:10" x14ac:dyDescent="0.45">
      <c r="H35" s="3"/>
      <c r="J35" s="3"/>
    </row>
  </sheetData>
  <mergeCells count="42">
    <mergeCell ref="B3:F3"/>
    <mergeCell ref="F5:F7"/>
    <mergeCell ref="C8:C10"/>
    <mergeCell ref="D8:D10"/>
    <mergeCell ref="E8:E10"/>
    <mergeCell ref="F8:F10"/>
    <mergeCell ref="B4:C4"/>
    <mergeCell ref="C5:C7"/>
    <mergeCell ref="D5:D7"/>
    <mergeCell ref="E5:E7"/>
    <mergeCell ref="F29:F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5:B13"/>
    <mergeCell ref="C11:C13"/>
    <mergeCell ref="D11:D13"/>
    <mergeCell ref="E11:E13"/>
    <mergeCell ref="B2:F2"/>
    <mergeCell ref="B23:B31"/>
    <mergeCell ref="C23:C25"/>
    <mergeCell ref="D23:D25"/>
    <mergeCell ref="E23:E25"/>
    <mergeCell ref="C29:C31"/>
    <mergeCell ref="D29:D31"/>
    <mergeCell ref="E29:E31"/>
    <mergeCell ref="F23:F25"/>
    <mergeCell ref="C26:C28"/>
    <mergeCell ref="D26:D28"/>
    <mergeCell ref="E26:E28"/>
    <mergeCell ref="F26:F2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O41"/>
  <sheetViews>
    <sheetView workbookViewId="0">
      <selection activeCell="P33" sqref="P33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.1328125" customWidth="1"/>
    <col min="12" max="12" width="6.59765625" customWidth="1"/>
    <col min="14" max="14" width="6.73046875" customWidth="1"/>
    <col min="15" max="15" width="6.86328125" customWidth="1"/>
  </cols>
  <sheetData>
    <row r="2" spans="2:15" ht="18" x14ac:dyDescent="0.55000000000000004">
      <c r="B2" s="30" t="s">
        <v>69</v>
      </c>
      <c r="C2" s="30"/>
      <c r="D2" s="30"/>
      <c r="E2" s="30"/>
      <c r="F2" s="30"/>
    </row>
    <row r="3" spans="2:15" ht="15.75" x14ac:dyDescent="0.5">
      <c r="B3" s="31" t="s">
        <v>70</v>
      </c>
      <c r="C3" s="31"/>
      <c r="D3" s="31"/>
      <c r="E3" s="31"/>
      <c r="F3" s="31"/>
    </row>
    <row r="4" spans="2:15" x14ac:dyDescent="0.45">
      <c r="B4" s="79"/>
      <c r="C4" s="80"/>
      <c r="D4" s="1" t="s">
        <v>2</v>
      </c>
      <c r="E4" s="1" t="s">
        <v>3</v>
      </c>
      <c r="F4" s="1" t="s">
        <v>4</v>
      </c>
      <c r="H4" s="91" t="s">
        <v>2</v>
      </c>
      <c r="I4" s="91" t="s">
        <v>3</v>
      </c>
      <c r="J4" s="91" t="s">
        <v>4</v>
      </c>
    </row>
    <row r="5" spans="2:15" x14ac:dyDescent="0.45">
      <c r="B5" s="81" t="s">
        <v>5</v>
      </c>
      <c r="C5" s="34" t="s">
        <v>6</v>
      </c>
      <c r="D5" s="37" t="s">
        <v>76</v>
      </c>
      <c r="E5" s="37"/>
      <c r="F5" s="37">
        <v>2015</v>
      </c>
      <c r="H5" s="92">
        <v>2007</v>
      </c>
      <c r="I5" s="92">
        <v>2006</v>
      </c>
      <c r="J5" s="92">
        <v>2011</v>
      </c>
    </row>
    <row r="6" spans="2:15" x14ac:dyDescent="0.45">
      <c r="B6" s="82"/>
      <c r="C6" s="34"/>
      <c r="D6" s="37"/>
      <c r="E6" s="37"/>
      <c r="F6" s="37"/>
      <c r="H6" s="92">
        <v>2012</v>
      </c>
      <c r="I6" s="92">
        <v>2008</v>
      </c>
      <c r="J6" s="92">
        <v>2015</v>
      </c>
    </row>
    <row r="7" spans="2:15" x14ac:dyDescent="0.45">
      <c r="B7" s="82"/>
      <c r="C7" s="34"/>
      <c r="D7" s="37"/>
      <c r="E7" s="37"/>
      <c r="F7" s="37"/>
      <c r="H7" s="92">
        <v>2013</v>
      </c>
      <c r="I7" s="92">
        <v>2009</v>
      </c>
      <c r="J7" s="92">
        <v>2016</v>
      </c>
      <c r="M7" t="s">
        <v>9</v>
      </c>
    </row>
    <row r="8" spans="2:15" x14ac:dyDescent="0.45">
      <c r="B8" s="82"/>
      <c r="C8" s="34" t="s">
        <v>7</v>
      </c>
      <c r="D8" s="37" t="s">
        <v>78</v>
      </c>
      <c r="E8" s="37"/>
      <c r="F8" s="37"/>
      <c r="H8" s="92">
        <v>2017</v>
      </c>
      <c r="I8" s="92">
        <v>2010</v>
      </c>
      <c r="J8" s="92">
        <v>2019</v>
      </c>
      <c r="M8" s="19" t="s">
        <v>10</v>
      </c>
    </row>
    <row r="9" spans="2:15" x14ac:dyDescent="0.45">
      <c r="B9" s="82"/>
      <c r="C9" s="34"/>
      <c r="D9" s="37"/>
      <c r="E9" s="37"/>
      <c r="F9" s="37"/>
      <c r="H9" s="92">
        <v>2018</v>
      </c>
      <c r="I9" s="92">
        <v>2014</v>
      </c>
      <c r="J9" s="92">
        <v>2023</v>
      </c>
      <c r="M9" s="26" t="s">
        <v>86</v>
      </c>
    </row>
    <row r="10" spans="2:15" x14ac:dyDescent="0.45">
      <c r="B10" s="82"/>
      <c r="C10" s="34"/>
      <c r="D10" s="37"/>
      <c r="E10" s="37"/>
      <c r="F10" s="37"/>
      <c r="H10" s="92">
        <v>2020</v>
      </c>
      <c r="I10" s="92"/>
      <c r="J10" s="92"/>
      <c r="L10" s="29" t="s">
        <v>106</v>
      </c>
      <c r="M10" s="29"/>
      <c r="N10" s="29"/>
      <c r="O10" s="29"/>
    </row>
    <row r="11" spans="2:15" x14ac:dyDescent="0.45">
      <c r="B11" s="82"/>
      <c r="C11" s="34" t="s">
        <v>11</v>
      </c>
      <c r="D11" s="37">
        <v>2013</v>
      </c>
      <c r="E11" s="37">
        <v>2006</v>
      </c>
      <c r="F11" s="37"/>
      <c r="H11" s="92">
        <v>2021</v>
      </c>
      <c r="I11" s="92"/>
      <c r="J11" s="92"/>
      <c r="M11" s="3" t="s">
        <v>12</v>
      </c>
      <c r="N11" s="6" t="s">
        <v>13</v>
      </c>
      <c r="O11" s="5" t="s">
        <v>14</v>
      </c>
    </row>
    <row r="12" spans="2:15" x14ac:dyDescent="0.45">
      <c r="B12" s="82"/>
      <c r="C12" s="34"/>
      <c r="D12" s="37"/>
      <c r="E12" s="37"/>
      <c r="F12" s="37"/>
      <c r="H12" s="92">
        <v>2022</v>
      </c>
      <c r="I12" s="92"/>
      <c r="J12" s="92"/>
      <c r="L12">
        <v>2006</v>
      </c>
      <c r="M12" s="16">
        <v>12.7</v>
      </c>
      <c r="N12" s="4">
        <v>10.1</v>
      </c>
      <c r="O12" s="7">
        <f>N12/M12</f>
        <v>0.79527559055118113</v>
      </c>
    </row>
    <row r="13" spans="2:15" x14ac:dyDescent="0.45">
      <c r="B13" s="83"/>
      <c r="C13" s="34"/>
      <c r="D13" s="37"/>
      <c r="E13" s="37"/>
      <c r="F13" s="37"/>
      <c r="H13" s="92"/>
      <c r="I13" s="92"/>
      <c r="J13" s="92"/>
      <c r="L13">
        <v>2007</v>
      </c>
      <c r="M13" s="16">
        <v>12.7</v>
      </c>
      <c r="N13" s="4">
        <v>10.4</v>
      </c>
      <c r="O13" s="7">
        <f t="shared" ref="O13:O23" si="0">N13/M13</f>
        <v>0.81889763779527569</v>
      </c>
    </row>
    <row r="14" spans="2:15" x14ac:dyDescent="0.45">
      <c r="B14" s="84" t="s">
        <v>18</v>
      </c>
      <c r="C14" s="34" t="s">
        <v>6</v>
      </c>
      <c r="D14" s="37"/>
      <c r="E14" s="37"/>
      <c r="F14" s="37"/>
      <c r="H14" s="91" t="s">
        <v>15</v>
      </c>
      <c r="I14" s="91" t="s">
        <v>16</v>
      </c>
      <c r="J14" s="91" t="s">
        <v>17</v>
      </c>
      <c r="L14">
        <v>2008</v>
      </c>
      <c r="M14" s="16">
        <v>12.7</v>
      </c>
      <c r="N14" s="4">
        <v>17</v>
      </c>
      <c r="O14" s="7">
        <f t="shared" si="0"/>
        <v>1.3385826771653544</v>
      </c>
    </row>
    <row r="15" spans="2:15" x14ac:dyDescent="0.45">
      <c r="B15" s="85"/>
      <c r="C15" s="34"/>
      <c r="D15" s="37"/>
      <c r="E15" s="37"/>
      <c r="F15" s="37"/>
      <c r="H15" s="92">
        <v>2006</v>
      </c>
      <c r="I15" s="92">
        <v>2009</v>
      </c>
      <c r="J15" s="92">
        <v>2008</v>
      </c>
      <c r="L15">
        <v>2009</v>
      </c>
      <c r="M15" s="16">
        <v>12.7</v>
      </c>
      <c r="N15" s="4">
        <v>12.4</v>
      </c>
      <c r="O15" s="7">
        <f t="shared" si="0"/>
        <v>0.97637795275590555</v>
      </c>
    </row>
    <row r="16" spans="2:15" x14ac:dyDescent="0.45">
      <c r="B16" s="85"/>
      <c r="C16" s="34"/>
      <c r="D16" s="37"/>
      <c r="E16" s="37"/>
      <c r="F16" s="37"/>
      <c r="H16" s="92">
        <v>2007</v>
      </c>
      <c r="I16" s="92">
        <v>2010</v>
      </c>
      <c r="J16" s="92">
        <v>2011</v>
      </c>
      <c r="L16">
        <v>2010</v>
      </c>
      <c r="M16" s="16">
        <v>12.7</v>
      </c>
      <c r="N16" s="4">
        <v>12.2</v>
      </c>
      <c r="O16" s="7">
        <f t="shared" si="0"/>
        <v>0.96062992125984248</v>
      </c>
    </row>
    <row r="17" spans="2:15" x14ac:dyDescent="0.45">
      <c r="B17" s="85"/>
      <c r="C17" s="34" t="s">
        <v>7</v>
      </c>
      <c r="D17" s="37"/>
      <c r="E17" s="37">
        <v>2014</v>
      </c>
      <c r="F17" s="37">
        <v>2016</v>
      </c>
      <c r="H17" s="92">
        <v>2012</v>
      </c>
      <c r="I17" s="92">
        <v>2014</v>
      </c>
      <c r="J17" s="92">
        <v>2017</v>
      </c>
      <c r="L17">
        <v>2011</v>
      </c>
      <c r="M17" s="16">
        <v>12.7</v>
      </c>
      <c r="N17" s="4">
        <v>16</v>
      </c>
      <c r="O17" s="7">
        <f t="shared" si="0"/>
        <v>1.2598425196850394</v>
      </c>
    </row>
    <row r="18" spans="2:15" x14ac:dyDescent="0.45">
      <c r="B18" s="85"/>
      <c r="C18" s="34"/>
      <c r="D18" s="37"/>
      <c r="E18" s="37"/>
      <c r="F18" s="37"/>
      <c r="H18" s="92">
        <v>2013</v>
      </c>
      <c r="I18" s="92">
        <v>2016</v>
      </c>
      <c r="J18" s="92">
        <v>2019</v>
      </c>
      <c r="L18">
        <v>2012</v>
      </c>
      <c r="M18" s="16">
        <v>12.7</v>
      </c>
      <c r="N18" s="4">
        <v>11.3</v>
      </c>
      <c r="O18" s="7">
        <f t="shared" si="0"/>
        <v>0.88976377952755914</v>
      </c>
    </row>
    <row r="19" spans="2:15" x14ac:dyDescent="0.45">
      <c r="B19" s="85"/>
      <c r="C19" s="34"/>
      <c r="D19" s="37"/>
      <c r="E19" s="37"/>
      <c r="F19" s="37"/>
      <c r="H19" s="92">
        <v>2015</v>
      </c>
      <c r="I19" s="92">
        <v>2022</v>
      </c>
      <c r="J19" s="92">
        <v>2023</v>
      </c>
      <c r="L19">
        <v>2013</v>
      </c>
      <c r="M19" s="16">
        <v>12.7</v>
      </c>
      <c r="N19" s="4">
        <v>10.5</v>
      </c>
      <c r="O19" s="7">
        <f t="shared" si="0"/>
        <v>0.82677165354330717</v>
      </c>
    </row>
    <row r="20" spans="2:15" x14ac:dyDescent="0.45">
      <c r="B20" s="85"/>
      <c r="C20" s="34" t="s">
        <v>11</v>
      </c>
      <c r="D20" s="37">
        <v>2022</v>
      </c>
      <c r="E20" s="37" t="s">
        <v>28</v>
      </c>
      <c r="F20" s="37"/>
      <c r="H20" s="92">
        <v>2018</v>
      </c>
      <c r="I20" s="92"/>
      <c r="J20" s="92"/>
      <c r="L20">
        <v>2014</v>
      </c>
      <c r="M20" s="16">
        <v>12.7</v>
      </c>
      <c r="N20" s="4">
        <v>11.4</v>
      </c>
      <c r="O20" s="7">
        <f t="shared" si="0"/>
        <v>0.89763779527559062</v>
      </c>
    </row>
    <row r="21" spans="2:15" x14ac:dyDescent="0.45">
      <c r="B21" s="85"/>
      <c r="C21" s="34"/>
      <c r="D21" s="37"/>
      <c r="E21" s="37"/>
      <c r="F21" s="37"/>
      <c r="H21" s="92">
        <v>2020</v>
      </c>
      <c r="I21" s="92"/>
      <c r="J21" s="92"/>
      <c r="L21">
        <v>2015</v>
      </c>
      <c r="M21" s="16">
        <v>12.7</v>
      </c>
      <c r="N21" s="4">
        <v>7.9</v>
      </c>
      <c r="O21" s="7">
        <f t="shared" si="0"/>
        <v>0.62204724409448831</v>
      </c>
    </row>
    <row r="22" spans="2:15" x14ac:dyDescent="0.45">
      <c r="B22" s="86"/>
      <c r="C22" s="34"/>
      <c r="D22" s="37"/>
      <c r="E22" s="37"/>
      <c r="F22" s="37"/>
      <c r="H22" s="92">
        <v>2021</v>
      </c>
      <c r="I22" s="92"/>
      <c r="J22" s="92"/>
      <c r="L22">
        <v>2016</v>
      </c>
      <c r="M22" s="16">
        <v>12.7</v>
      </c>
      <c r="N22" s="4">
        <v>12.9</v>
      </c>
      <c r="O22" s="7">
        <f t="shared" si="0"/>
        <v>1.0157480314960632</v>
      </c>
    </row>
    <row r="23" spans="2:15" x14ac:dyDescent="0.45">
      <c r="B23" s="84" t="s">
        <v>19</v>
      </c>
      <c r="C23" s="34" t="s">
        <v>6</v>
      </c>
      <c r="D23" s="37"/>
      <c r="E23" s="37"/>
      <c r="F23" s="37"/>
      <c r="H23" s="92"/>
      <c r="I23" s="92"/>
      <c r="J23" s="92"/>
      <c r="L23">
        <v>2017</v>
      </c>
      <c r="M23" s="16">
        <v>12.7</v>
      </c>
      <c r="N23">
        <v>16.8</v>
      </c>
      <c r="O23" s="7">
        <f t="shared" si="0"/>
        <v>1.3228346456692914</v>
      </c>
    </row>
    <row r="24" spans="2:15" x14ac:dyDescent="0.45">
      <c r="B24" s="85"/>
      <c r="C24" s="34"/>
      <c r="D24" s="37"/>
      <c r="E24" s="37"/>
      <c r="F24" s="37"/>
      <c r="H24" s="91" t="s">
        <v>6</v>
      </c>
      <c r="I24" s="91" t="s">
        <v>7</v>
      </c>
      <c r="J24" s="91" t="s">
        <v>11</v>
      </c>
      <c r="L24">
        <v>2018</v>
      </c>
      <c r="M24" s="16">
        <v>12.7</v>
      </c>
      <c r="N24" s="4">
        <v>6.1</v>
      </c>
      <c r="O24" s="7">
        <f t="shared" ref="O24" si="1">N24/M24</f>
        <v>0.48031496062992124</v>
      </c>
    </row>
    <row r="25" spans="2:15" x14ac:dyDescent="0.45">
      <c r="B25" s="85"/>
      <c r="C25" s="34"/>
      <c r="D25" s="37"/>
      <c r="E25" s="37"/>
      <c r="F25" s="37"/>
      <c r="H25" s="92">
        <v>2007</v>
      </c>
      <c r="I25" s="93">
        <v>2006</v>
      </c>
      <c r="J25" s="92">
        <v>2009</v>
      </c>
      <c r="L25">
        <v>2019</v>
      </c>
      <c r="O25" s="27"/>
    </row>
    <row r="26" spans="2:15" x14ac:dyDescent="0.45">
      <c r="B26" s="85"/>
      <c r="C26" s="34" t="s">
        <v>7</v>
      </c>
      <c r="D26" s="37">
        <v>2017</v>
      </c>
      <c r="E26" s="37">
        <v>2008</v>
      </c>
      <c r="F26" s="37" t="s">
        <v>72</v>
      </c>
      <c r="H26" s="92">
        <v>2015</v>
      </c>
      <c r="I26" s="92">
        <v>2008</v>
      </c>
      <c r="J26" s="92">
        <v>2013</v>
      </c>
      <c r="L26">
        <v>2020</v>
      </c>
      <c r="O26" s="27"/>
    </row>
    <row r="27" spans="2:15" x14ac:dyDescent="0.45">
      <c r="B27" s="85"/>
      <c r="C27" s="34"/>
      <c r="D27" s="37"/>
      <c r="E27" s="37"/>
      <c r="F27" s="37"/>
      <c r="H27" s="92">
        <v>2020</v>
      </c>
      <c r="I27" s="92">
        <v>2010</v>
      </c>
      <c r="J27" s="92">
        <v>2022</v>
      </c>
      <c r="L27">
        <v>2021</v>
      </c>
      <c r="O27" s="27"/>
    </row>
    <row r="28" spans="2:15" x14ac:dyDescent="0.45">
      <c r="B28" s="85"/>
      <c r="C28" s="34"/>
      <c r="D28" s="37"/>
      <c r="E28" s="37"/>
      <c r="F28" s="37"/>
      <c r="H28" s="92"/>
      <c r="I28" s="92">
        <v>2011</v>
      </c>
      <c r="J28" s="3">
        <v>2023</v>
      </c>
      <c r="L28">
        <v>2022</v>
      </c>
      <c r="O28" s="27"/>
    </row>
    <row r="29" spans="2:15" x14ac:dyDescent="0.45">
      <c r="B29" s="85"/>
      <c r="C29" s="34" t="s">
        <v>11</v>
      </c>
      <c r="D29" s="37"/>
      <c r="E29" s="37"/>
      <c r="F29" s="37">
        <v>2023</v>
      </c>
      <c r="H29" s="92"/>
      <c r="I29" s="92">
        <v>2012</v>
      </c>
      <c r="J29" s="92"/>
      <c r="L29">
        <v>2023</v>
      </c>
      <c r="M29" s="26">
        <v>12.3</v>
      </c>
      <c r="N29">
        <v>15.6</v>
      </c>
      <c r="O29" s="27">
        <f>N29/M29</f>
        <v>1.2682926829268291</v>
      </c>
    </row>
    <row r="30" spans="2:15" x14ac:dyDescent="0.45">
      <c r="B30" s="85"/>
      <c r="C30" s="34"/>
      <c r="D30" s="37"/>
      <c r="E30" s="37"/>
      <c r="F30" s="37"/>
      <c r="H30" s="92"/>
      <c r="I30" s="92">
        <v>2014</v>
      </c>
      <c r="J30" s="92"/>
    </row>
    <row r="31" spans="2:15" x14ac:dyDescent="0.45">
      <c r="B31" s="86"/>
      <c r="C31" s="34"/>
      <c r="D31" s="37"/>
      <c r="E31" s="37"/>
      <c r="F31" s="37"/>
      <c r="H31" s="92"/>
      <c r="I31" s="94">
        <v>2016</v>
      </c>
      <c r="J31" s="92"/>
    </row>
    <row r="32" spans="2:15" x14ac:dyDescent="0.45">
      <c r="H32" s="92"/>
      <c r="I32" s="92">
        <v>2017</v>
      </c>
    </row>
    <row r="33" spans="8:10" x14ac:dyDescent="0.45">
      <c r="H33" s="92"/>
      <c r="I33" s="92">
        <v>2018</v>
      </c>
      <c r="J33" s="92"/>
    </row>
    <row r="34" spans="8:10" x14ac:dyDescent="0.45">
      <c r="I34" s="92">
        <v>2019</v>
      </c>
      <c r="J34" s="92"/>
    </row>
    <row r="35" spans="8:10" x14ac:dyDescent="0.45">
      <c r="H35" s="96"/>
      <c r="I35" s="92">
        <v>2021</v>
      </c>
      <c r="J35" s="92"/>
    </row>
    <row r="36" spans="8:10" x14ac:dyDescent="0.45">
      <c r="H36" s="92"/>
      <c r="J36" s="92"/>
    </row>
    <row r="37" spans="8:10" x14ac:dyDescent="0.45">
      <c r="H37" s="92"/>
      <c r="J37" s="92"/>
    </row>
    <row r="38" spans="8:10" x14ac:dyDescent="0.45">
      <c r="H38" s="92"/>
      <c r="J38" s="92"/>
    </row>
    <row r="39" spans="8:10" x14ac:dyDescent="0.45">
      <c r="I39" s="92"/>
      <c r="J39" s="92"/>
    </row>
    <row r="40" spans="8:10" x14ac:dyDescent="0.45">
      <c r="H40" s="92"/>
      <c r="J40" s="92"/>
    </row>
    <row r="41" spans="8:10" x14ac:dyDescent="0.45">
      <c r="H41" s="92"/>
      <c r="I41" s="92"/>
    </row>
  </sheetData>
  <mergeCells count="43">
    <mergeCell ref="L10:O10"/>
    <mergeCell ref="D20:D22"/>
    <mergeCell ref="E20:E22"/>
    <mergeCell ref="F20:F22"/>
    <mergeCell ref="C20:C22"/>
    <mergeCell ref="D14:D16"/>
    <mergeCell ref="E14:E16"/>
    <mergeCell ref="F14:F16"/>
    <mergeCell ref="C17:C19"/>
    <mergeCell ref="D17:D19"/>
    <mergeCell ref="E17:E19"/>
    <mergeCell ref="F17:F19"/>
    <mergeCell ref="B2:F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14:B22"/>
    <mergeCell ref="C14:C16"/>
    <mergeCell ref="B3:F3"/>
    <mergeCell ref="C11:C13"/>
    <mergeCell ref="D11:D13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O42"/>
  <sheetViews>
    <sheetView tabSelected="1" workbookViewId="0">
      <selection activeCell="O15" sqref="O15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customWidth="1"/>
    <col min="11" max="11" width="4.73046875" customWidth="1"/>
    <col min="12" max="12" width="6.265625" customWidth="1"/>
    <col min="13" max="13" width="9.265625" customWidth="1"/>
    <col min="14" max="14" width="6.73046875" customWidth="1"/>
    <col min="15" max="15" width="6.3984375" customWidth="1"/>
  </cols>
  <sheetData>
    <row r="2" spans="2:15" ht="18" x14ac:dyDescent="0.55000000000000004">
      <c r="B2" s="30" t="s">
        <v>71</v>
      </c>
      <c r="C2" s="30"/>
      <c r="D2" s="30"/>
      <c r="E2" s="30"/>
      <c r="F2" s="30"/>
    </row>
    <row r="3" spans="2:15" ht="15.75" x14ac:dyDescent="0.5">
      <c r="B3" s="31" t="s">
        <v>70</v>
      </c>
      <c r="C3" s="31"/>
      <c r="D3" s="31"/>
      <c r="E3" s="31"/>
      <c r="F3" s="31"/>
    </row>
    <row r="4" spans="2:15" x14ac:dyDescent="0.45">
      <c r="B4" s="51"/>
      <c r="C4" s="51"/>
      <c r="D4" s="1" t="s">
        <v>2</v>
      </c>
      <c r="E4" s="1" t="s">
        <v>3</v>
      </c>
      <c r="F4" s="1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52" t="s">
        <v>5</v>
      </c>
      <c r="C5" s="34" t="s">
        <v>6</v>
      </c>
      <c r="D5" s="37" t="s">
        <v>76</v>
      </c>
      <c r="E5" s="37"/>
      <c r="F5" s="37">
        <v>2015</v>
      </c>
      <c r="H5" s="92">
        <v>2007</v>
      </c>
      <c r="I5" s="92">
        <v>2006</v>
      </c>
      <c r="J5" s="92">
        <v>2011</v>
      </c>
    </row>
    <row r="6" spans="2:15" x14ac:dyDescent="0.45">
      <c r="B6" s="53"/>
      <c r="C6" s="34"/>
      <c r="D6" s="37"/>
      <c r="E6" s="37"/>
      <c r="F6" s="37"/>
      <c r="H6" s="92">
        <v>2012</v>
      </c>
      <c r="I6" s="92">
        <v>2008</v>
      </c>
      <c r="J6" s="92">
        <v>2015</v>
      </c>
    </row>
    <row r="7" spans="2:15" x14ac:dyDescent="0.45">
      <c r="B7" s="53"/>
      <c r="C7" s="34"/>
      <c r="D7" s="37"/>
      <c r="E7" s="37"/>
      <c r="F7" s="37"/>
      <c r="H7" s="92">
        <v>2013</v>
      </c>
      <c r="I7" s="92">
        <v>2009</v>
      </c>
      <c r="J7" s="92">
        <v>2016</v>
      </c>
      <c r="M7" t="s">
        <v>9</v>
      </c>
    </row>
    <row r="8" spans="2:15" x14ac:dyDescent="0.45">
      <c r="B8" s="53"/>
      <c r="C8" s="34" t="s">
        <v>7</v>
      </c>
      <c r="D8" s="37" t="s">
        <v>78</v>
      </c>
      <c r="E8" s="37"/>
      <c r="F8" s="37"/>
      <c r="H8" s="92">
        <v>2017</v>
      </c>
      <c r="I8" s="92">
        <v>2010</v>
      </c>
      <c r="J8" s="92">
        <v>2019</v>
      </c>
      <c r="M8" s="19" t="s">
        <v>10</v>
      </c>
    </row>
    <row r="9" spans="2:15" x14ac:dyDescent="0.45">
      <c r="B9" s="53"/>
      <c r="C9" s="34"/>
      <c r="D9" s="37"/>
      <c r="E9" s="37"/>
      <c r="F9" s="37"/>
      <c r="H9" s="92">
        <v>2018</v>
      </c>
      <c r="I9" s="92">
        <v>2014</v>
      </c>
      <c r="J9" s="88">
        <v>2023</v>
      </c>
      <c r="M9" s="26" t="s">
        <v>86</v>
      </c>
    </row>
    <row r="10" spans="2:15" x14ac:dyDescent="0.45">
      <c r="B10" s="53"/>
      <c r="C10" s="34"/>
      <c r="D10" s="37"/>
      <c r="E10" s="37"/>
      <c r="F10" s="37"/>
      <c r="H10" s="92">
        <v>2020</v>
      </c>
      <c r="I10" s="92"/>
      <c r="J10" s="92"/>
      <c r="L10" s="29" t="s">
        <v>106</v>
      </c>
      <c r="M10" s="29"/>
      <c r="N10" s="29"/>
      <c r="O10" s="29"/>
    </row>
    <row r="11" spans="2:15" x14ac:dyDescent="0.45">
      <c r="B11" s="53"/>
      <c r="C11" s="34" t="s">
        <v>11</v>
      </c>
      <c r="D11" s="37">
        <v>2013</v>
      </c>
      <c r="E11" s="37">
        <v>2006</v>
      </c>
      <c r="F11" s="37"/>
      <c r="H11" s="92">
        <v>2021</v>
      </c>
      <c r="I11" s="92"/>
      <c r="J11" s="92"/>
      <c r="M11" s="3" t="s">
        <v>12</v>
      </c>
      <c r="N11" s="6" t="s">
        <v>13</v>
      </c>
      <c r="O11" s="5" t="s">
        <v>14</v>
      </c>
    </row>
    <row r="12" spans="2:15" x14ac:dyDescent="0.45">
      <c r="B12" s="53"/>
      <c r="C12" s="34"/>
      <c r="D12" s="37"/>
      <c r="E12" s="37"/>
      <c r="F12" s="37"/>
      <c r="H12" s="92">
        <v>2022</v>
      </c>
      <c r="I12" s="92"/>
      <c r="J12" s="92"/>
      <c r="L12">
        <v>2006</v>
      </c>
      <c r="M12" s="16">
        <v>12.7</v>
      </c>
      <c r="N12" s="4">
        <v>10.1</v>
      </c>
      <c r="O12" s="7">
        <f>N12/M12</f>
        <v>0.79527559055118113</v>
      </c>
    </row>
    <row r="13" spans="2:15" x14ac:dyDescent="0.45">
      <c r="B13" s="53"/>
      <c r="C13" s="34"/>
      <c r="D13" s="37"/>
      <c r="E13" s="37"/>
      <c r="F13" s="37"/>
      <c r="H13" s="102"/>
      <c r="I13" s="102"/>
      <c r="J13" s="102"/>
      <c r="L13">
        <v>2007</v>
      </c>
      <c r="M13" s="16">
        <v>12.7</v>
      </c>
      <c r="N13" s="4">
        <v>10.4</v>
      </c>
      <c r="O13" s="7">
        <f t="shared" ref="O13:O23" si="0">N13/M13</f>
        <v>0.81889763779527569</v>
      </c>
    </row>
    <row r="14" spans="2:15" x14ac:dyDescent="0.45">
      <c r="B14" s="49" t="s">
        <v>18</v>
      </c>
      <c r="C14" s="34" t="s">
        <v>6</v>
      </c>
      <c r="D14" s="37"/>
      <c r="E14" s="37"/>
      <c r="F14" s="37"/>
      <c r="H14" s="21" t="s">
        <v>15</v>
      </c>
      <c r="I14" s="21" t="s">
        <v>16</v>
      </c>
      <c r="J14" s="21" t="s">
        <v>17</v>
      </c>
      <c r="L14">
        <v>2008</v>
      </c>
      <c r="M14" s="16">
        <v>12.7</v>
      </c>
      <c r="N14" s="4">
        <v>17</v>
      </c>
      <c r="O14" s="7">
        <f t="shared" si="0"/>
        <v>1.3385826771653544</v>
      </c>
    </row>
    <row r="15" spans="2:15" x14ac:dyDescent="0.45">
      <c r="B15" s="50"/>
      <c r="C15" s="34"/>
      <c r="D15" s="37"/>
      <c r="E15" s="37"/>
      <c r="F15" s="37"/>
      <c r="H15" s="92">
        <v>2006</v>
      </c>
      <c r="I15" s="92">
        <v>2009</v>
      </c>
      <c r="J15" s="92">
        <v>2008</v>
      </c>
      <c r="L15">
        <v>2009</v>
      </c>
      <c r="M15" s="16">
        <v>12.7</v>
      </c>
      <c r="N15" s="4">
        <v>12.4</v>
      </c>
      <c r="O15" s="7">
        <f t="shared" si="0"/>
        <v>0.97637795275590555</v>
      </c>
    </row>
    <row r="16" spans="2:15" x14ac:dyDescent="0.45">
      <c r="B16" s="50"/>
      <c r="C16" s="34"/>
      <c r="D16" s="37"/>
      <c r="E16" s="37"/>
      <c r="F16" s="37"/>
      <c r="H16" s="92">
        <v>2007</v>
      </c>
      <c r="I16" s="92">
        <v>2010</v>
      </c>
      <c r="J16" s="92">
        <v>2011</v>
      </c>
      <c r="L16">
        <v>2010</v>
      </c>
      <c r="M16" s="16">
        <v>12.7</v>
      </c>
      <c r="N16" s="4">
        <v>12.2</v>
      </c>
      <c r="O16" s="7">
        <f t="shared" si="0"/>
        <v>0.96062992125984248</v>
      </c>
    </row>
    <row r="17" spans="2:15" x14ac:dyDescent="0.45">
      <c r="B17" s="50"/>
      <c r="C17" s="34" t="s">
        <v>7</v>
      </c>
      <c r="D17" s="37"/>
      <c r="E17" s="37">
        <v>2014</v>
      </c>
      <c r="F17" s="37">
        <v>2016</v>
      </c>
      <c r="H17" s="92">
        <v>2012</v>
      </c>
      <c r="I17" s="92">
        <v>2014</v>
      </c>
      <c r="J17" s="92">
        <v>2017</v>
      </c>
      <c r="L17">
        <v>2011</v>
      </c>
      <c r="M17" s="16">
        <v>12.7</v>
      </c>
      <c r="N17" s="4">
        <v>16</v>
      </c>
      <c r="O17" s="7">
        <f t="shared" si="0"/>
        <v>1.2598425196850394</v>
      </c>
    </row>
    <row r="18" spans="2:15" x14ac:dyDescent="0.45">
      <c r="B18" s="50"/>
      <c r="C18" s="34"/>
      <c r="D18" s="37"/>
      <c r="E18" s="37"/>
      <c r="F18" s="37"/>
      <c r="H18" s="92">
        <v>2013</v>
      </c>
      <c r="I18" s="92">
        <v>2016</v>
      </c>
      <c r="J18" s="92">
        <v>2019</v>
      </c>
      <c r="L18">
        <v>2012</v>
      </c>
      <c r="M18" s="16">
        <v>12.7</v>
      </c>
      <c r="N18" s="4">
        <v>11.3</v>
      </c>
      <c r="O18" s="7">
        <f t="shared" si="0"/>
        <v>0.88976377952755914</v>
      </c>
    </row>
    <row r="19" spans="2:15" x14ac:dyDescent="0.45">
      <c r="B19" s="50"/>
      <c r="C19" s="34"/>
      <c r="D19" s="37"/>
      <c r="E19" s="37"/>
      <c r="F19" s="37"/>
      <c r="H19" s="92">
        <v>2015</v>
      </c>
      <c r="I19" s="92">
        <v>2022</v>
      </c>
      <c r="J19" s="88">
        <v>2023</v>
      </c>
      <c r="L19">
        <v>2013</v>
      </c>
      <c r="M19" s="16">
        <v>12.7</v>
      </c>
      <c r="N19" s="4">
        <v>10.5</v>
      </c>
      <c r="O19" s="7">
        <f t="shared" si="0"/>
        <v>0.82677165354330717</v>
      </c>
    </row>
    <row r="20" spans="2:15" x14ac:dyDescent="0.45">
      <c r="B20" s="50"/>
      <c r="C20" s="34" t="s">
        <v>11</v>
      </c>
      <c r="D20" s="37">
        <v>2022</v>
      </c>
      <c r="E20" s="37" t="s">
        <v>28</v>
      </c>
      <c r="F20" s="37"/>
      <c r="H20" s="92">
        <v>2018</v>
      </c>
      <c r="I20" s="92"/>
      <c r="J20" s="92"/>
      <c r="L20">
        <v>2014</v>
      </c>
      <c r="M20" s="16">
        <v>12.7</v>
      </c>
      <c r="N20" s="4">
        <v>11.4</v>
      </c>
      <c r="O20" s="7">
        <f t="shared" si="0"/>
        <v>0.89763779527559062</v>
      </c>
    </row>
    <row r="21" spans="2:15" x14ac:dyDescent="0.45">
      <c r="B21" s="50"/>
      <c r="C21" s="34"/>
      <c r="D21" s="37"/>
      <c r="E21" s="37"/>
      <c r="F21" s="37"/>
      <c r="H21" s="92">
        <v>2020</v>
      </c>
      <c r="I21" s="92"/>
      <c r="J21" s="92"/>
      <c r="L21">
        <v>2015</v>
      </c>
      <c r="M21" s="16">
        <v>12.7</v>
      </c>
      <c r="N21" s="4">
        <v>7.9</v>
      </c>
      <c r="O21" s="7">
        <f t="shared" si="0"/>
        <v>0.62204724409448831</v>
      </c>
    </row>
    <row r="22" spans="2:15" ht="15.75" customHeight="1" x14ac:dyDescent="0.45">
      <c r="B22" s="50"/>
      <c r="C22" s="34"/>
      <c r="D22" s="37"/>
      <c r="E22" s="37"/>
      <c r="F22" s="37"/>
      <c r="H22" s="92">
        <v>2021</v>
      </c>
      <c r="I22" s="92"/>
      <c r="J22" s="92"/>
      <c r="L22">
        <v>2016</v>
      </c>
      <c r="M22" s="16">
        <v>12.7</v>
      </c>
      <c r="N22" s="4">
        <v>12.9</v>
      </c>
      <c r="O22" s="7">
        <f t="shared" si="0"/>
        <v>1.0157480314960632</v>
      </c>
    </row>
    <row r="23" spans="2:15" x14ac:dyDescent="0.45">
      <c r="B23" s="49" t="s">
        <v>19</v>
      </c>
      <c r="C23" s="34" t="s">
        <v>6</v>
      </c>
      <c r="D23" s="37"/>
      <c r="E23" s="37"/>
      <c r="F23" s="37"/>
      <c r="H23" s="102"/>
      <c r="I23" s="102"/>
      <c r="J23" s="102"/>
      <c r="L23">
        <v>2017</v>
      </c>
      <c r="M23" s="16">
        <v>12.7</v>
      </c>
      <c r="N23">
        <v>16.8</v>
      </c>
      <c r="O23" s="7">
        <f t="shared" si="0"/>
        <v>1.3228346456692914</v>
      </c>
    </row>
    <row r="24" spans="2:15" x14ac:dyDescent="0.45">
      <c r="B24" s="50"/>
      <c r="C24" s="34"/>
      <c r="D24" s="37"/>
      <c r="E24" s="37"/>
      <c r="F24" s="37"/>
      <c r="H24" s="21" t="s">
        <v>6</v>
      </c>
      <c r="I24" s="21" t="s">
        <v>7</v>
      </c>
      <c r="J24" s="21" t="s">
        <v>11</v>
      </c>
      <c r="L24">
        <v>2018</v>
      </c>
      <c r="M24" s="16">
        <v>12.7</v>
      </c>
      <c r="N24" s="4">
        <v>6.1</v>
      </c>
      <c r="O24" s="7">
        <f t="shared" ref="O24" si="1">N24/M24</f>
        <v>0.48031496062992124</v>
      </c>
    </row>
    <row r="25" spans="2:15" x14ac:dyDescent="0.45">
      <c r="B25" s="50"/>
      <c r="C25" s="34"/>
      <c r="D25" s="37"/>
      <c r="E25" s="37"/>
      <c r="F25" s="37"/>
      <c r="H25" s="92">
        <v>2007</v>
      </c>
      <c r="I25" s="93">
        <v>2006</v>
      </c>
      <c r="J25" s="92">
        <v>2009</v>
      </c>
      <c r="L25">
        <v>2019</v>
      </c>
      <c r="O25" s="27"/>
    </row>
    <row r="26" spans="2:15" x14ac:dyDescent="0.45">
      <c r="B26" s="50"/>
      <c r="C26" s="34" t="s">
        <v>7</v>
      </c>
      <c r="D26" s="37">
        <v>2017</v>
      </c>
      <c r="E26" s="37">
        <v>2008</v>
      </c>
      <c r="F26" s="37" t="s">
        <v>72</v>
      </c>
      <c r="H26" s="92">
        <v>2015</v>
      </c>
      <c r="I26" s="92">
        <v>2008</v>
      </c>
      <c r="J26" s="92">
        <v>2013</v>
      </c>
      <c r="L26">
        <v>2020</v>
      </c>
      <c r="O26" s="27"/>
    </row>
    <row r="27" spans="2:15" x14ac:dyDescent="0.45">
      <c r="B27" s="50"/>
      <c r="C27" s="34"/>
      <c r="D27" s="37"/>
      <c r="E27" s="37"/>
      <c r="F27" s="37"/>
      <c r="H27" s="92">
        <v>2020</v>
      </c>
      <c r="I27" s="92">
        <v>2010</v>
      </c>
      <c r="J27" s="92">
        <v>2022</v>
      </c>
      <c r="L27">
        <v>2021</v>
      </c>
      <c r="O27" s="27"/>
    </row>
    <row r="28" spans="2:15" x14ac:dyDescent="0.45">
      <c r="B28" s="50"/>
      <c r="C28" s="34"/>
      <c r="D28" s="37"/>
      <c r="E28" s="37"/>
      <c r="F28" s="37"/>
      <c r="H28" s="92"/>
      <c r="I28" s="92">
        <v>2011</v>
      </c>
      <c r="J28" s="92">
        <v>2023</v>
      </c>
      <c r="L28">
        <v>2022</v>
      </c>
      <c r="O28" s="27"/>
    </row>
    <row r="29" spans="2:15" x14ac:dyDescent="0.45">
      <c r="B29" s="50"/>
      <c r="C29" s="34" t="s">
        <v>11</v>
      </c>
      <c r="D29" s="37"/>
      <c r="E29" s="37"/>
      <c r="F29" s="37">
        <v>2023</v>
      </c>
      <c r="H29" s="92"/>
      <c r="I29" s="92">
        <v>2012</v>
      </c>
      <c r="J29" s="92"/>
      <c r="L29">
        <v>2023</v>
      </c>
      <c r="M29" s="26">
        <v>12.3</v>
      </c>
      <c r="N29">
        <v>15.6</v>
      </c>
      <c r="O29" s="27">
        <f>N29/M29</f>
        <v>1.2682926829268291</v>
      </c>
    </row>
    <row r="30" spans="2:15" x14ac:dyDescent="0.45">
      <c r="B30" s="50"/>
      <c r="C30" s="34"/>
      <c r="D30" s="37"/>
      <c r="E30" s="37"/>
      <c r="F30" s="37"/>
      <c r="H30" s="92"/>
      <c r="I30" s="92">
        <v>2014</v>
      </c>
      <c r="J30" s="92"/>
    </row>
    <row r="31" spans="2:15" ht="15.75" customHeight="1" x14ac:dyDescent="0.45">
      <c r="B31" s="50"/>
      <c r="C31" s="34"/>
      <c r="D31" s="37"/>
      <c r="E31" s="37"/>
      <c r="F31" s="37"/>
      <c r="H31" s="92"/>
      <c r="I31" s="94">
        <v>2016</v>
      </c>
      <c r="J31" s="92"/>
    </row>
    <row r="32" spans="2:15" x14ac:dyDescent="0.45">
      <c r="H32" s="92"/>
      <c r="I32" s="95">
        <v>2017</v>
      </c>
      <c r="J32" s="92"/>
    </row>
    <row r="33" spans="8:10" x14ac:dyDescent="0.45">
      <c r="H33" s="92"/>
      <c r="I33" s="95">
        <v>2018</v>
      </c>
      <c r="J33" s="92"/>
    </row>
    <row r="34" spans="8:10" x14ac:dyDescent="0.45">
      <c r="H34" s="92"/>
      <c r="I34" s="95">
        <v>2019</v>
      </c>
      <c r="J34" s="92"/>
    </row>
    <row r="35" spans="8:10" x14ac:dyDescent="0.45">
      <c r="H35" s="96"/>
      <c r="I35" s="92">
        <v>2021</v>
      </c>
      <c r="J35" s="92"/>
    </row>
    <row r="36" spans="8:10" x14ac:dyDescent="0.45">
      <c r="H36" s="92"/>
      <c r="I36" s="92"/>
      <c r="J36" s="92"/>
    </row>
    <row r="37" spans="8:10" x14ac:dyDescent="0.45">
      <c r="H37" s="92"/>
      <c r="I37" s="92"/>
      <c r="J37" s="92"/>
    </row>
    <row r="38" spans="8:10" x14ac:dyDescent="0.45">
      <c r="H38" s="92"/>
      <c r="I38" s="92"/>
      <c r="J38" s="92"/>
    </row>
    <row r="39" spans="8:10" x14ac:dyDescent="0.45">
      <c r="H39" s="92"/>
      <c r="I39" s="92"/>
      <c r="J39" s="92"/>
    </row>
    <row r="40" spans="8:10" x14ac:dyDescent="0.45">
      <c r="H40" s="92"/>
      <c r="I40" s="92"/>
      <c r="J40" s="92"/>
    </row>
    <row r="41" spans="8:10" x14ac:dyDescent="0.45">
      <c r="H41" s="92"/>
      <c r="I41" s="92"/>
      <c r="J41" s="92"/>
    </row>
    <row r="42" spans="8:10" x14ac:dyDescent="0.45">
      <c r="H42" s="92"/>
      <c r="I42" s="92"/>
      <c r="J42" s="92"/>
    </row>
  </sheetData>
  <mergeCells count="43">
    <mergeCell ref="L10:O10"/>
    <mergeCell ref="D20:D22"/>
    <mergeCell ref="E20:E22"/>
    <mergeCell ref="F20:F22"/>
    <mergeCell ref="C20:C22"/>
    <mergeCell ref="D14:D16"/>
    <mergeCell ref="E14:E16"/>
    <mergeCell ref="F14:F16"/>
    <mergeCell ref="C17:C19"/>
    <mergeCell ref="D17:D19"/>
    <mergeCell ref="E17:E19"/>
    <mergeCell ref="F17:F19"/>
    <mergeCell ref="B2:F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14:B22"/>
    <mergeCell ref="C14:C16"/>
    <mergeCell ref="B3:F3"/>
    <mergeCell ref="C11:C13"/>
    <mergeCell ref="D11:D13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9"/>
  <sheetViews>
    <sheetView workbookViewId="0">
      <selection activeCell="H4" sqref="H4:J36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customWidth="1"/>
    <col min="11" max="11" width="5" customWidth="1"/>
    <col min="12" max="12" width="6.1328125" customWidth="1"/>
    <col min="14" max="14" width="8" customWidth="1"/>
    <col min="15" max="15" width="7.265625" customWidth="1"/>
  </cols>
  <sheetData>
    <row r="2" spans="2:15" ht="18" x14ac:dyDescent="0.55000000000000004">
      <c r="B2" s="30" t="s">
        <v>22</v>
      </c>
      <c r="C2" s="30"/>
      <c r="D2" s="30"/>
      <c r="E2" s="30"/>
      <c r="F2" s="30"/>
    </row>
    <row r="3" spans="2:15" ht="15.75" x14ac:dyDescent="0.5">
      <c r="B3" s="31" t="s">
        <v>23</v>
      </c>
      <c r="C3" s="31"/>
      <c r="D3" s="31"/>
      <c r="E3" s="31"/>
      <c r="F3" s="31"/>
    </row>
    <row r="4" spans="2:15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/>
      <c r="E5" s="48"/>
      <c r="F5" s="41"/>
      <c r="H5" s="3">
        <v>2006</v>
      </c>
      <c r="I5" s="3">
        <v>2007</v>
      </c>
      <c r="J5" s="3">
        <v>2023</v>
      </c>
    </row>
    <row r="6" spans="2:15" x14ac:dyDescent="0.45">
      <c r="B6" s="43"/>
      <c r="C6" s="34"/>
      <c r="D6" s="37"/>
      <c r="E6" s="37"/>
      <c r="F6" s="38"/>
      <c r="H6" s="3">
        <v>2008</v>
      </c>
      <c r="I6" s="3">
        <v>2011</v>
      </c>
      <c r="J6" s="3"/>
    </row>
    <row r="7" spans="2:15" x14ac:dyDescent="0.45">
      <c r="B7" s="43"/>
      <c r="C7" s="34"/>
      <c r="D7" s="37"/>
      <c r="E7" s="37"/>
      <c r="F7" s="38"/>
      <c r="H7" s="3">
        <v>2009</v>
      </c>
      <c r="I7" s="3">
        <v>2014</v>
      </c>
      <c r="J7" s="3"/>
      <c r="M7" t="s">
        <v>9</v>
      </c>
    </row>
    <row r="8" spans="2:15" x14ac:dyDescent="0.45">
      <c r="B8" s="43"/>
      <c r="C8" s="34" t="s">
        <v>7</v>
      </c>
      <c r="D8" s="37" t="s">
        <v>78</v>
      </c>
      <c r="E8" s="37"/>
      <c r="F8" s="38"/>
      <c r="H8" s="3">
        <v>2010</v>
      </c>
      <c r="I8" s="3">
        <v>2015</v>
      </c>
      <c r="J8" s="3"/>
      <c r="M8" s="5" t="s">
        <v>10</v>
      </c>
    </row>
    <row r="9" spans="2:15" x14ac:dyDescent="0.45">
      <c r="B9" s="43"/>
      <c r="C9" s="34"/>
      <c r="D9" s="37"/>
      <c r="E9" s="37"/>
      <c r="F9" s="38"/>
      <c r="H9" s="3">
        <v>2012</v>
      </c>
      <c r="I9" s="3"/>
      <c r="J9" s="3"/>
      <c r="M9" s="26" t="s">
        <v>86</v>
      </c>
    </row>
    <row r="10" spans="2:15" x14ac:dyDescent="0.45">
      <c r="B10" s="43"/>
      <c r="C10" s="34"/>
      <c r="D10" s="37"/>
      <c r="E10" s="37"/>
      <c r="F10" s="38"/>
      <c r="H10" s="3">
        <v>2013</v>
      </c>
      <c r="I10" s="3"/>
      <c r="J10" s="3"/>
      <c r="L10" s="29" t="s">
        <v>88</v>
      </c>
      <c r="M10" s="29"/>
      <c r="N10" s="29"/>
      <c r="O10" s="29"/>
    </row>
    <row r="11" spans="2:15" x14ac:dyDescent="0.45">
      <c r="B11" s="43"/>
      <c r="C11" s="34" t="s">
        <v>11</v>
      </c>
      <c r="D11" s="37" t="s">
        <v>24</v>
      </c>
      <c r="E11" s="37"/>
      <c r="F11" s="38"/>
      <c r="H11" s="3">
        <v>2016</v>
      </c>
      <c r="I11" s="3"/>
      <c r="J11" s="3"/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H12" s="3">
        <v>2017</v>
      </c>
      <c r="L12">
        <v>2006</v>
      </c>
      <c r="M12">
        <v>12.2</v>
      </c>
      <c r="N12" s="4">
        <v>8.1</v>
      </c>
      <c r="O12" s="7">
        <f>N12/M12</f>
        <v>0.66393442622950816</v>
      </c>
    </row>
    <row r="13" spans="2:15" ht="14.65" thickBot="1" x14ac:dyDescent="0.5">
      <c r="B13" s="44"/>
      <c r="C13" s="35"/>
      <c r="D13" s="39"/>
      <c r="E13" s="39"/>
      <c r="F13" s="40"/>
      <c r="H13" s="3">
        <v>2018</v>
      </c>
      <c r="L13">
        <v>2007</v>
      </c>
      <c r="M13">
        <v>12.2</v>
      </c>
      <c r="N13" s="4">
        <v>11</v>
      </c>
      <c r="O13" s="7">
        <f t="shared" ref="O13:O24" si="0">N13/M13</f>
        <v>0.90163934426229508</v>
      </c>
    </row>
    <row r="14" spans="2:15" x14ac:dyDescent="0.45">
      <c r="B14" s="45" t="s">
        <v>18</v>
      </c>
      <c r="C14" s="36" t="s">
        <v>6</v>
      </c>
      <c r="D14" s="48"/>
      <c r="E14" s="48" t="s">
        <v>25</v>
      </c>
      <c r="F14" s="41"/>
      <c r="H14" s="3">
        <v>2021</v>
      </c>
      <c r="L14">
        <v>2008</v>
      </c>
      <c r="M14">
        <v>12.2</v>
      </c>
      <c r="N14" s="4">
        <v>21</v>
      </c>
      <c r="O14" s="7">
        <f t="shared" si="0"/>
        <v>1.7213114754098362</v>
      </c>
    </row>
    <row r="15" spans="2:15" x14ac:dyDescent="0.45">
      <c r="B15" s="46"/>
      <c r="C15" s="34"/>
      <c r="D15" s="37"/>
      <c r="E15" s="37"/>
      <c r="F15" s="38"/>
      <c r="H15" s="3">
        <v>2022</v>
      </c>
      <c r="L15">
        <v>2009</v>
      </c>
      <c r="M15">
        <v>12.2</v>
      </c>
      <c r="N15" s="4">
        <v>16.5</v>
      </c>
      <c r="O15" s="7">
        <f t="shared" si="0"/>
        <v>1.3524590163934427</v>
      </c>
    </row>
    <row r="16" spans="2:15" x14ac:dyDescent="0.45">
      <c r="B16" s="46"/>
      <c r="C16" s="34"/>
      <c r="D16" s="37"/>
      <c r="E16" s="37"/>
      <c r="F16" s="38"/>
      <c r="L16">
        <v>2010</v>
      </c>
      <c r="M16">
        <v>12.2</v>
      </c>
      <c r="N16" s="4">
        <v>13.5</v>
      </c>
      <c r="O16" s="7">
        <f t="shared" si="0"/>
        <v>1.1065573770491803</v>
      </c>
    </row>
    <row r="17" spans="2:15" x14ac:dyDescent="0.45">
      <c r="B17" s="46"/>
      <c r="C17" s="34" t="s">
        <v>7</v>
      </c>
      <c r="D17" s="37">
        <v>2020</v>
      </c>
      <c r="E17" s="37" t="s">
        <v>26</v>
      </c>
      <c r="F17" s="38"/>
      <c r="H17" s="21" t="s">
        <v>15</v>
      </c>
      <c r="I17" s="21" t="s">
        <v>16</v>
      </c>
      <c r="J17" s="21" t="s">
        <v>17</v>
      </c>
      <c r="L17">
        <v>2011</v>
      </c>
      <c r="M17">
        <v>12.2</v>
      </c>
      <c r="N17" s="4">
        <v>11.6</v>
      </c>
      <c r="O17" s="7">
        <f t="shared" si="0"/>
        <v>0.9508196721311476</v>
      </c>
    </row>
    <row r="18" spans="2:15" x14ac:dyDescent="0.45">
      <c r="B18" s="46"/>
      <c r="C18" s="34"/>
      <c r="D18" s="37"/>
      <c r="E18" s="37"/>
      <c r="F18" s="38"/>
      <c r="H18" s="3">
        <v>2006</v>
      </c>
      <c r="I18" s="3">
        <v>2007</v>
      </c>
      <c r="J18" s="3">
        <v>2008</v>
      </c>
      <c r="L18">
        <v>2012</v>
      </c>
      <c r="M18">
        <v>12.2</v>
      </c>
      <c r="N18" s="4">
        <v>10.7</v>
      </c>
      <c r="O18" s="7">
        <f t="shared" si="0"/>
        <v>0.87704918032786883</v>
      </c>
    </row>
    <row r="19" spans="2:15" x14ac:dyDescent="0.45">
      <c r="B19" s="46"/>
      <c r="C19" s="34"/>
      <c r="D19" s="37"/>
      <c r="E19" s="37"/>
      <c r="F19" s="38"/>
      <c r="H19" s="3">
        <v>2012</v>
      </c>
      <c r="I19" s="3">
        <v>2011</v>
      </c>
      <c r="J19" s="3">
        <v>2009</v>
      </c>
      <c r="L19">
        <v>2013</v>
      </c>
      <c r="M19">
        <v>12.2</v>
      </c>
      <c r="N19" s="4">
        <v>8.6999999999999993</v>
      </c>
      <c r="O19" s="7">
        <f t="shared" si="0"/>
        <v>0.71311475409836067</v>
      </c>
    </row>
    <row r="20" spans="2:15" x14ac:dyDescent="0.45">
      <c r="B20" s="46"/>
      <c r="C20" s="34" t="s">
        <v>11</v>
      </c>
      <c r="D20" s="37">
        <v>2022</v>
      </c>
      <c r="E20" s="37"/>
      <c r="F20" s="38"/>
      <c r="H20" s="3">
        <v>2013</v>
      </c>
      <c r="I20" s="3">
        <v>2014</v>
      </c>
      <c r="J20" s="3">
        <v>2010</v>
      </c>
      <c r="L20">
        <v>2014</v>
      </c>
      <c r="M20">
        <v>12.2</v>
      </c>
      <c r="N20" s="4">
        <v>13.1</v>
      </c>
      <c r="O20" s="7">
        <f t="shared" si="0"/>
        <v>1.0737704918032787</v>
      </c>
    </row>
    <row r="21" spans="2:15" x14ac:dyDescent="0.45">
      <c r="B21" s="46"/>
      <c r="C21" s="34"/>
      <c r="D21" s="37"/>
      <c r="E21" s="37"/>
      <c r="F21" s="38"/>
      <c r="H21" s="3">
        <v>2018</v>
      </c>
      <c r="I21" s="3">
        <v>2015</v>
      </c>
      <c r="J21" s="3">
        <v>2016</v>
      </c>
      <c r="L21">
        <v>2015</v>
      </c>
      <c r="M21">
        <v>12.2</v>
      </c>
      <c r="N21" s="4">
        <v>11.8</v>
      </c>
      <c r="O21" s="7">
        <f t="shared" si="0"/>
        <v>0.96721311475409844</v>
      </c>
    </row>
    <row r="22" spans="2:15" ht="15.75" customHeight="1" thickBot="1" x14ac:dyDescent="0.5">
      <c r="B22" s="47"/>
      <c r="C22" s="35"/>
      <c r="D22" s="39"/>
      <c r="E22" s="39"/>
      <c r="F22" s="40"/>
      <c r="H22" s="3">
        <v>2021</v>
      </c>
      <c r="I22" s="3">
        <v>2020</v>
      </c>
      <c r="J22" s="3">
        <v>2017</v>
      </c>
      <c r="L22">
        <v>2016</v>
      </c>
      <c r="M22">
        <v>12.2</v>
      </c>
      <c r="N22" s="4">
        <v>13.4</v>
      </c>
      <c r="O22" s="7">
        <f t="shared" si="0"/>
        <v>1.098360655737705</v>
      </c>
    </row>
    <row r="23" spans="2:15" x14ac:dyDescent="0.45">
      <c r="B23" s="45" t="s">
        <v>19</v>
      </c>
      <c r="C23" s="36" t="s">
        <v>6</v>
      </c>
      <c r="D23" s="48"/>
      <c r="E23" s="48"/>
      <c r="F23" s="41"/>
      <c r="I23" s="3">
        <v>2022</v>
      </c>
      <c r="J23" s="3">
        <v>2023</v>
      </c>
      <c r="L23">
        <v>2017</v>
      </c>
      <c r="M23">
        <v>12.2</v>
      </c>
      <c r="N23">
        <v>21.3</v>
      </c>
      <c r="O23" s="7">
        <f t="shared" si="0"/>
        <v>1.7459016393442623</v>
      </c>
    </row>
    <row r="24" spans="2:15" x14ac:dyDescent="0.45">
      <c r="B24" s="46"/>
      <c r="C24" s="34"/>
      <c r="D24" s="37"/>
      <c r="E24" s="37"/>
      <c r="F24" s="38"/>
      <c r="L24">
        <v>2018</v>
      </c>
      <c r="M24">
        <v>12.2</v>
      </c>
      <c r="N24">
        <v>7.1</v>
      </c>
      <c r="O24" s="7">
        <f t="shared" si="0"/>
        <v>0.58196721311475408</v>
      </c>
    </row>
    <row r="25" spans="2:15" x14ac:dyDescent="0.45">
      <c r="B25" s="46"/>
      <c r="C25" s="34"/>
      <c r="D25" s="37"/>
      <c r="E25" s="37"/>
      <c r="F25" s="38"/>
      <c r="L25">
        <v>2019</v>
      </c>
      <c r="O25" s="27"/>
    </row>
    <row r="26" spans="2:15" x14ac:dyDescent="0.45">
      <c r="B26" s="46"/>
      <c r="C26" s="34" t="s">
        <v>7</v>
      </c>
      <c r="D26" s="37" t="s">
        <v>27</v>
      </c>
      <c r="E26" s="37"/>
      <c r="F26" s="38">
        <v>2019</v>
      </c>
      <c r="H26" s="21" t="s">
        <v>6</v>
      </c>
      <c r="I26" s="21" t="s">
        <v>7</v>
      </c>
      <c r="J26" s="21" t="s">
        <v>11</v>
      </c>
      <c r="L26">
        <v>2020</v>
      </c>
      <c r="O26" s="27"/>
    </row>
    <row r="27" spans="2:15" x14ac:dyDescent="0.45">
      <c r="B27" s="46"/>
      <c r="C27" s="34"/>
      <c r="D27" s="37"/>
      <c r="E27" s="37"/>
      <c r="F27" s="38"/>
      <c r="H27" s="3">
        <v>2007</v>
      </c>
      <c r="I27" s="20">
        <v>2006</v>
      </c>
      <c r="J27" s="3">
        <v>2009</v>
      </c>
      <c r="L27">
        <v>2021</v>
      </c>
      <c r="O27" s="27"/>
    </row>
    <row r="28" spans="2:15" x14ac:dyDescent="0.45">
      <c r="B28" s="46"/>
      <c r="C28" s="34"/>
      <c r="D28" s="37"/>
      <c r="E28" s="37"/>
      <c r="F28" s="38"/>
      <c r="H28" s="3">
        <v>2015</v>
      </c>
      <c r="I28" s="3">
        <v>2008</v>
      </c>
      <c r="J28" s="3">
        <v>2013</v>
      </c>
      <c r="L28">
        <v>2022</v>
      </c>
      <c r="O28" s="27"/>
    </row>
    <row r="29" spans="2:15" x14ac:dyDescent="0.45">
      <c r="B29" s="46"/>
      <c r="C29" s="34" t="s">
        <v>11</v>
      </c>
      <c r="D29" s="37" t="s">
        <v>28</v>
      </c>
      <c r="E29" s="37"/>
      <c r="F29" s="38">
        <v>2023</v>
      </c>
      <c r="H29" s="3"/>
      <c r="I29" s="3">
        <v>2010</v>
      </c>
      <c r="J29" s="3">
        <v>2022</v>
      </c>
      <c r="L29">
        <v>2023</v>
      </c>
      <c r="M29" s="28">
        <v>11.8</v>
      </c>
      <c r="N29">
        <v>15.9</v>
      </c>
      <c r="O29" s="27">
        <f>N29/M29</f>
        <v>1.347457627118644</v>
      </c>
    </row>
    <row r="30" spans="2:15" x14ac:dyDescent="0.45">
      <c r="B30" s="46"/>
      <c r="C30" s="34"/>
      <c r="D30" s="37"/>
      <c r="E30" s="37"/>
      <c r="F30" s="38"/>
      <c r="H30" s="3"/>
      <c r="I30" s="3">
        <v>2011</v>
      </c>
      <c r="J30" s="3">
        <v>2023</v>
      </c>
    </row>
    <row r="31" spans="2:15" ht="15.75" customHeight="1" thickBot="1" x14ac:dyDescent="0.5">
      <c r="B31" s="47"/>
      <c r="C31" s="35"/>
      <c r="D31" s="39"/>
      <c r="E31" s="39"/>
      <c r="F31" s="40"/>
      <c r="H31" s="3"/>
      <c r="I31" s="3">
        <v>2012</v>
      </c>
      <c r="J31" s="3"/>
    </row>
    <row r="32" spans="2:15" x14ac:dyDescent="0.45">
      <c r="H32" s="3"/>
      <c r="I32" s="3">
        <v>2014</v>
      </c>
      <c r="J32" s="3"/>
    </row>
    <row r="33" spans="8:10" x14ac:dyDescent="0.45">
      <c r="H33" s="3"/>
      <c r="I33" s="5">
        <v>2016</v>
      </c>
      <c r="J33" s="3"/>
    </row>
    <row r="34" spans="8:10" x14ac:dyDescent="0.45">
      <c r="H34" s="3"/>
      <c r="I34" s="3">
        <v>2017</v>
      </c>
    </row>
    <row r="35" spans="8:10" x14ac:dyDescent="0.45">
      <c r="H35" s="3"/>
      <c r="I35" s="3">
        <v>2018</v>
      </c>
      <c r="J35" s="3"/>
    </row>
    <row r="36" spans="8:10" x14ac:dyDescent="0.45">
      <c r="I36" s="3">
        <v>2021</v>
      </c>
      <c r="J36" s="3"/>
    </row>
    <row r="37" spans="8:10" x14ac:dyDescent="0.45">
      <c r="H37" s="10"/>
      <c r="J37" s="3"/>
    </row>
    <row r="38" spans="8:10" x14ac:dyDescent="0.45">
      <c r="H38" s="3"/>
      <c r="J38" s="3"/>
    </row>
    <row r="39" spans="8:10" x14ac:dyDescent="0.45">
      <c r="H39" s="3"/>
      <c r="J39" s="3"/>
    </row>
  </sheetData>
  <mergeCells count="43">
    <mergeCell ref="F29:F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5:B13"/>
    <mergeCell ref="F23:F25"/>
    <mergeCell ref="C26:C28"/>
    <mergeCell ref="D26:D28"/>
    <mergeCell ref="E26:E28"/>
    <mergeCell ref="F26:F28"/>
    <mergeCell ref="B23:B31"/>
    <mergeCell ref="C23:C25"/>
    <mergeCell ref="D23:D25"/>
    <mergeCell ref="E23:E25"/>
    <mergeCell ref="C29:C31"/>
    <mergeCell ref="D29:D31"/>
    <mergeCell ref="E29:E31"/>
    <mergeCell ref="L10:O10"/>
    <mergeCell ref="C11:C13"/>
    <mergeCell ref="D11:D13"/>
    <mergeCell ref="E11:E13"/>
    <mergeCell ref="B2:F2"/>
    <mergeCell ref="B3:F3"/>
    <mergeCell ref="F5:F7"/>
    <mergeCell ref="C8:C10"/>
    <mergeCell ref="D8:D10"/>
    <mergeCell ref="E8:E10"/>
    <mergeCell ref="F8:F10"/>
    <mergeCell ref="B4:C4"/>
    <mergeCell ref="C5:C7"/>
    <mergeCell ref="D5:D7"/>
    <mergeCell ref="E5:E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6"/>
  <sheetViews>
    <sheetView topLeftCell="A6" workbookViewId="0">
      <selection activeCell="L11" sqref="L11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5" customWidth="1"/>
    <col min="12" max="12" width="6.1328125" customWidth="1"/>
    <col min="14" max="14" width="8" customWidth="1"/>
    <col min="15" max="15" width="7.265625" customWidth="1"/>
  </cols>
  <sheetData>
    <row r="1" spans="2:15" ht="18" x14ac:dyDescent="0.55000000000000004">
      <c r="B1" s="2"/>
      <c r="C1" s="2"/>
    </row>
    <row r="2" spans="2:15" ht="18" x14ac:dyDescent="0.55000000000000004">
      <c r="B2" s="30" t="s">
        <v>29</v>
      </c>
      <c r="C2" s="30"/>
      <c r="D2" s="30"/>
      <c r="E2" s="30"/>
      <c r="F2" s="30"/>
    </row>
    <row r="3" spans="2:15" ht="15.75" x14ac:dyDescent="0.5">
      <c r="B3" s="31" t="s">
        <v>23</v>
      </c>
      <c r="C3" s="31"/>
      <c r="D3" s="31"/>
      <c r="E3" s="31"/>
      <c r="F3" s="31"/>
    </row>
    <row r="4" spans="2:15" x14ac:dyDescent="0.45">
      <c r="B4" s="51"/>
      <c r="C4" s="51"/>
      <c r="D4" s="1" t="s">
        <v>2</v>
      </c>
      <c r="E4" s="1" t="s">
        <v>3</v>
      </c>
      <c r="F4" s="1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52" t="s">
        <v>5</v>
      </c>
      <c r="C5" s="34" t="s">
        <v>6</v>
      </c>
      <c r="D5" s="37"/>
      <c r="E5" s="37"/>
      <c r="F5" s="37"/>
      <c r="H5" s="3">
        <v>2006</v>
      </c>
      <c r="I5" s="3">
        <v>2007</v>
      </c>
      <c r="J5" s="3">
        <v>2023</v>
      </c>
    </row>
    <row r="6" spans="2:15" x14ac:dyDescent="0.45">
      <c r="B6" s="53"/>
      <c r="C6" s="34"/>
      <c r="D6" s="37"/>
      <c r="E6" s="37"/>
      <c r="F6" s="37"/>
      <c r="H6" s="3">
        <v>2008</v>
      </c>
      <c r="I6" s="3">
        <v>2011</v>
      </c>
    </row>
    <row r="7" spans="2:15" x14ac:dyDescent="0.45">
      <c r="B7" s="53"/>
      <c r="C7" s="34"/>
      <c r="D7" s="37"/>
      <c r="E7" s="37"/>
      <c r="F7" s="37"/>
      <c r="H7" s="3">
        <v>2009</v>
      </c>
      <c r="I7" s="3">
        <v>2014</v>
      </c>
      <c r="M7" t="s">
        <v>9</v>
      </c>
    </row>
    <row r="8" spans="2:15" x14ac:dyDescent="0.45">
      <c r="B8" s="53"/>
      <c r="C8" s="34" t="s">
        <v>7</v>
      </c>
      <c r="D8" s="37" t="s">
        <v>78</v>
      </c>
      <c r="E8" s="37"/>
      <c r="F8" s="37"/>
      <c r="H8" s="3">
        <v>2010</v>
      </c>
      <c r="I8" s="3">
        <v>2015</v>
      </c>
      <c r="M8" s="5" t="s">
        <v>10</v>
      </c>
    </row>
    <row r="9" spans="2:15" x14ac:dyDescent="0.45">
      <c r="B9" s="53"/>
      <c r="C9" s="34"/>
      <c r="D9" s="37"/>
      <c r="E9" s="37"/>
      <c r="F9" s="37"/>
      <c r="H9" s="3">
        <v>2012</v>
      </c>
      <c r="M9" s="26" t="s">
        <v>86</v>
      </c>
    </row>
    <row r="10" spans="2:15" x14ac:dyDescent="0.45">
      <c r="B10" s="53"/>
      <c r="C10" s="34"/>
      <c r="D10" s="37"/>
      <c r="E10" s="37"/>
      <c r="F10" s="37"/>
      <c r="H10" s="3">
        <v>2013</v>
      </c>
      <c r="L10" s="29" t="s">
        <v>88</v>
      </c>
      <c r="M10" s="29"/>
      <c r="N10" s="29"/>
      <c r="O10" s="29"/>
    </row>
    <row r="11" spans="2:15" x14ac:dyDescent="0.45">
      <c r="B11" s="53"/>
      <c r="C11" s="34" t="s">
        <v>11</v>
      </c>
      <c r="D11" s="37" t="s">
        <v>24</v>
      </c>
      <c r="E11" s="37"/>
      <c r="F11" s="37"/>
      <c r="H11" s="3">
        <v>2016</v>
      </c>
      <c r="M11" s="3" t="s">
        <v>12</v>
      </c>
      <c r="N11" s="6" t="s">
        <v>13</v>
      </c>
      <c r="O11" s="5" t="s">
        <v>14</v>
      </c>
    </row>
    <row r="12" spans="2:15" x14ac:dyDescent="0.45">
      <c r="B12" s="53"/>
      <c r="C12" s="34"/>
      <c r="D12" s="37"/>
      <c r="E12" s="37"/>
      <c r="F12" s="37"/>
      <c r="H12" s="3">
        <v>2017</v>
      </c>
      <c r="I12"/>
      <c r="J12"/>
      <c r="L12">
        <v>2006</v>
      </c>
      <c r="M12">
        <v>12.2</v>
      </c>
      <c r="N12" s="4">
        <v>8.1</v>
      </c>
      <c r="O12" s="7">
        <f>N12/M12</f>
        <v>0.66393442622950816</v>
      </c>
    </row>
    <row r="13" spans="2:15" x14ac:dyDescent="0.45">
      <c r="B13" s="53"/>
      <c r="C13" s="34"/>
      <c r="D13" s="37"/>
      <c r="E13" s="37"/>
      <c r="F13" s="37"/>
      <c r="H13" s="3">
        <v>2018</v>
      </c>
      <c r="I13"/>
      <c r="J13"/>
      <c r="L13">
        <v>2007</v>
      </c>
      <c r="M13">
        <v>12.2</v>
      </c>
      <c r="N13" s="4">
        <v>11</v>
      </c>
      <c r="O13" s="7">
        <f t="shared" ref="O13:O24" si="0">N13/M13</f>
        <v>0.90163934426229508</v>
      </c>
    </row>
    <row r="14" spans="2:15" x14ac:dyDescent="0.45">
      <c r="B14" s="49" t="s">
        <v>18</v>
      </c>
      <c r="C14" s="34" t="s">
        <v>6</v>
      </c>
      <c r="D14" s="37"/>
      <c r="E14" s="37" t="s">
        <v>25</v>
      </c>
      <c r="F14" s="37"/>
      <c r="H14" s="3">
        <v>2021</v>
      </c>
      <c r="I14"/>
      <c r="J14"/>
      <c r="L14">
        <v>2008</v>
      </c>
      <c r="M14">
        <v>12.2</v>
      </c>
      <c r="N14" s="4">
        <v>21</v>
      </c>
      <c r="O14" s="7">
        <f t="shared" si="0"/>
        <v>1.7213114754098362</v>
      </c>
    </row>
    <row r="15" spans="2:15" x14ac:dyDescent="0.45">
      <c r="B15" s="50"/>
      <c r="C15" s="34"/>
      <c r="D15" s="37"/>
      <c r="E15" s="37"/>
      <c r="F15" s="37"/>
      <c r="H15" s="3">
        <v>2022</v>
      </c>
      <c r="I15"/>
      <c r="J15"/>
      <c r="L15">
        <v>2009</v>
      </c>
      <c r="M15">
        <v>12.2</v>
      </c>
      <c r="N15" s="4">
        <v>16.5</v>
      </c>
      <c r="O15" s="7">
        <f t="shared" si="0"/>
        <v>1.3524590163934427</v>
      </c>
    </row>
    <row r="16" spans="2:15" x14ac:dyDescent="0.45">
      <c r="B16" s="50"/>
      <c r="C16" s="34"/>
      <c r="D16" s="37"/>
      <c r="E16" s="37"/>
      <c r="F16" s="37"/>
      <c r="H16"/>
      <c r="I16"/>
      <c r="J16"/>
      <c r="L16">
        <v>2010</v>
      </c>
      <c r="M16">
        <v>12.2</v>
      </c>
      <c r="N16" s="4">
        <v>13.5</v>
      </c>
      <c r="O16" s="7">
        <f t="shared" si="0"/>
        <v>1.1065573770491803</v>
      </c>
    </row>
    <row r="17" spans="2:15" x14ac:dyDescent="0.45">
      <c r="B17" s="50"/>
      <c r="C17" s="34" t="s">
        <v>7</v>
      </c>
      <c r="D17" s="37">
        <v>2020</v>
      </c>
      <c r="E17" s="37" t="s">
        <v>26</v>
      </c>
      <c r="F17" s="37"/>
      <c r="H17" s="21" t="s">
        <v>15</v>
      </c>
      <c r="I17" s="21" t="s">
        <v>16</v>
      </c>
      <c r="J17" s="21" t="s">
        <v>17</v>
      </c>
      <c r="L17">
        <v>2011</v>
      </c>
      <c r="M17">
        <v>12.2</v>
      </c>
      <c r="N17" s="4">
        <v>11.6</v>
      </c>
      <c r="O17" s="7">
        <f t="shared" si="0"/>
        <v>0.9508196721311476</v>
      </c>
    </row>
    <row r="18" spans="2:15" x14ac:dyDescent="0.45">
      <c r="B18" s="50"/>
      <c r="C18" s="34"/>
      <c r="D18" s="37"/>
      <c r="E18" s="37"/>
      <c r="F18" s="37"/>
      <c r="H18" s="3">
        <v>2006</v>
      </c>
      <c r="I18" s="3">
        <v>2007</v>
      </c>
      <c r="J18" s="3">
        <v>2008</v>
      </c>
      <c r="L18">
        <v>2012</v>
      </c>
      <c r="M18">
        <v>12.2</v>
      </c>
      <c r="N18" s="4">
        <v>10.7</v>
      </c>
      <c r="O18" s="7">
        <f t="shared" si="0"/>
        <v>0.87704918032786883</v>
      </c>
    </row>
    <row r="19" spans="2:15" x14ac:dyDescent="0.45">
      <c r="B19" s="50"/>
      <c r="C19" s="34"/>
      <c r="D19" s="37"/>
      <c r="E19" s="37"/>
      <c r="F19" s="37"/>
      <c r="H19" s="3">
        <v>2012</v>
      </c>
      <c r="I19" s="3">
        <v>2011</v>
      </c>
      <c r="J19" s="3">
        <v>2009</v>
      </c>
      <c r="L19">
        <v>2013</v>
      </c>
      <c r="M19">
        <v>12.2</v>
      </c>
      <c r="N19" s="4">
        <v>8.6999999999999993</v>
      </c>
      <c r="O19" s="7">
        <f t="shared" si="0"/>
        <v>0.71311475409836067</v>
      </c>
    </row>
    <row r="20" spans="2:15" x14ac:dyDescent="0.45">
      <c r="B20" s="50"/>
      <c r="C20" s="34" t="s">
        <v>11</v>
      </c>
      <c r="D20" s="37">
        <v>2022</v>
      </c>
      <c r="E20" s="37"/>
      <c r="F20" s="37"/>
      <c r="H20" s="3">
        <v>2013</v>
      </c>
      <c r="I20" s="3">
        <v>2014</v>
      </c>
      <c r="J20" s="3">
        <v>2010</v>
      </c>
      <c r="L20">
        <v>2014</v>
      </c>
      <c r="M20">
        <v>12.2</v>
      </c>
      <c r="N20" s="4">
        <v>13.1</v>
      </c>
      <c r="O20" s="7">
        <f t="shared" si="0"/>
        <v>1.0737704918032787</v>
      </c>
    </row>
    <row r="21" spans="2:15" x14ac:dyDescent="0.45">
      <c r="B21" s="50"/>
      <c r="C21" s="34"/>
      <c r="D21" s="37"/>
      <c r="E21" s="37"/>
      <c r="F21" s="37"/>
      <c r="H21" s="3">
        <v>2018</v>
      </c>
      <c r="I21" s="3">
        <v>2015</v>
      </c>
      <c r="J21" s="3">
        <v>2016</v>
      </c>
      <c r="L21">
        <v>2015</v>
      </c>
      <c r="M21">
        <v>12.2</v>
      </c>
      <c r="N21" s="4">
        <v>11.8</v>
      </c>
      <c r="O21" s="7">
        <f t="shared" si="0"/>
        <v>0.96721311475409844</v>
      </c>
    </row>
    <row r="22" spans="2:15" ht="15.75" customHeight="1" x14ac:dyDescent="0.45">
      <c r="B22" s="50"/>
      <c r="C22" s="34"/>
      <c r="D22" s="37"/>
      <c r="E22" s="37"/>
      <c r="F22" s="37"/>
      <c r="H22" s="3">
        <v>2021</v>
      </c>
      <c r="I22" s="3">
        <v>2020</v>
      </c>
      <c r="J22" s="3">
        <v>2017</v>
      </c>
      <c r="L22">
        <v>2016</v>
      </c>
      <c r="M22">
        <v>12.2</v>
      </c>
      <c r="N22" s="4">
        <v>13.4</v>
      </c>
      <c r="O22" s="7">
        <f t="shared" si="0"/>
        <v>1.098360655737705</v>
      </c>
    </row>
    <row r="23" spans="2:15" x14ac:dyDescent="0.45">
      <c r="B23" s="49" t="s">
        <v>19</v>
      </c>
      <c r="C23" s="34" t="s">
        <v>6</v>
      </c>
      <c r="D23" s="37"/>
      <c r="E23" s="37"/>
      <c r="F23" s="37"/>
      <c r="H23"/>
      <c r="I23" s="3">
        <v>2022</v>
      </c>
      <c r="J23" s="3">
        <v>2023</v>
      </c>
      <c r="L23">
        <v>2017</v>
      </c>
      <c r="M23">
        <v>12.2</v>
      </c>
      <c r="N23">
        <v>21.3</v>
      </c>
      <c r="O23" s="7">
        <f t="shared" si="0"/>
        <v>1.7459016393442623</v>
      </c>
    </row>
    <row r="24" spans="2:15" x14ac:dyDescent="0.45">
      <c r="B24" s="50"/>
      <c r="C24" s="34"/>
      <c r="D24" s="37"/>
      <c r="E24" s="37"/>
      <c r="F24" s="37"/>
      <c r="H24"/>
      <c r="I24"/>
      <c r="J24"/>
      <c r="L24">
        <v>2018</v>
      </c>
      <c r="M24">
        <v>12.2</v>
      </c>
      <c r="N24">
        <v>7.1</v>
      </c>
      <c r="O24" s="7">
        <f t="shared" si="0"/>
        <v>0.58196721311475408</v>
      </c>
    </row>
    <row r="25" spans="2:15" x14ac:dyDescent="0.45">
      <c r="B25" s="50"/>
      <c r="C25" s="34"/>
      <c r="D25" s="37"/>
      <c r="E25" s="37"/>
      <c r="F25" s="37"/>
      <c r="H25"/>
      <c r="I25"/>
      <c r="J25"/>
      <c r="L25">
        <v>2019</v>
      </c>
    </row>
    <row r="26" spans="2:15" x14ac:dyDescent="0.45">
      <c r="B26" s="50"/>
      <c r="C26" s="34" t="s">
        <v>7</v>
      </c>
      <c r="D26" s="37" t="s">
        <v>27</v>
      </c>
      <c r="E26" s="37"/>
      <c r="F26" s="37">
        <v>2019</v>
      </c>
      <c r="H26" s="21" t="s">
        <v>6</v>
      </c>
      <c r="I26" s="21" t="s">
        <v>7</v>
      </c>
      <c r="J26" s="21" t="s">
        <v>11</v>
      </c>
      <c r="L26">
        <v>2020</v>
      </c>
    </row>
    <row r="27" spans="2:15" x14ac:dyDescent="0.45">
      <c r="B27" s="50"/>
      <c r="C27" s="34"/>
      <c r="D27" s="37"/>
      <c r="E27" s="37"/>
      <c r="F27" s="37"/>
      <c r="H27" s="3">
        <v>2007</v>
      </c>
      <c r="I27" s="20">
        <v>2006</v>
      </c>
      <c r="J27" s="3">
        <v>2009</v>
      </c>
      <c r="L27">
        <v>2021</v>
      </c>
    </row>
    <row r="28" spans="2:15" x14ac:dyDescent="0.45">
      <c r="B28" s="50"/>
      <c r="C28" s="34"/>
      <c r="D28" s="37"/>
      <c r="E28" s="37"/>
      <c r="F28" s="37"/>
      <c r="H28" s="3">
        <v>2015</v>
      </c>
      <c r="I28" s="3">
        <v>2008</v>
      </c>
      <c r="J28" s="3">
        <v>2013</v>
      </c>
      <c r="L28">
        <v>2022</v>
      </c>
    </row>
    <row r="29" spans="2:15" x14ac:dyDescent="0.45">
      <c r="B29" s="50"/>
      <c r="C29" s="34" t="s">
        <v>11</v>
      </c>
      <c r="D29" s="37" t="s">
        <v>28</v>
      </c>
      <c r="E29" s="37"/>
      <c r="F29" s="37">
        <v>2023</v>
      </c>
      <c r="I29" s="3">
        <v>2010</v>
      </c>
      <c r="J29" s="3">
        <v>2022</v>
      </c>
      <c r="L29">
        <v>2023</v>
      </c>
      <c r="M29" s="26">
        <v>11.8</v>
      </c>
      <c r="N29">
        <v>15.9</v>
      </c>
      <c r="O29" s="27">
        <f>N29/M29</f>
        <v>1.347457627118644</v>
      </c>
    </row>
    <row r="30" spans="2:15" x14ac:dyDescent="0.45">
      <c r="B30" s="50"/>
      <c r="C30" s="34"/>
      <c r="D30" s="37"/>
      <c r="E30" s="37"/>
      <c r="F30" s="37"/>
      <c r="I30" s="3">
        <v>2011</v>
      </c>
      <c r="J30" s="3">
        <v>2023</v>
      </c>
    </row>
    <row r="31" spans="2:15" ht="15.75" customHeight="1" x14ac:dyDescent="0.45">
      <c r="B31" s="50"/>
      <c r="C31" s="34"/>
      <c r="D31" s="37"/>
      <c r="E31" s="37"/>
      <c r="F31" s="37"/>
      <c r="I31" s="3">
        <v>2012</v>
      </c>
    </row>
    <row r="32" spans="2:15" x14ac:dyDescent="0.45">
      <c r="I32" s="3">
        <v>2014</v>
      </c>
    </row>
    <row r="33" spans="8:10" x14ac:dyDescent="0.45">
      <c r="I33" s="5">
        <v>2016</v>
      </c>
    </row>
    <row r="34" spans="8:10" x14ac:dyDescent="0.45">
      <c r="I34" s="3">
        <v>2017</v>
      </c>
      <c r="J34"/>
    </row>
    <row r="35" spans="8:10" x14ac:dyDescent="0.45">
      <c r="I35" s="3">
        <v>2018</v>
      </c>
    </row>
    <row r="36" spans="8:10" x14ac:dyDescent="0.45">
      <c r="H36"/>
      <c r="I36" s="3">
        <v>2021</v>
      </c>
    </row>
  </sheetData>
  <mergeCells count="43">
    <mergeCell ref="B2:F2"/>
    <mergeCell ref="B3:F3"/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D20:D22"/>
    <mergeCell ref="E20:E22"/>
    <mergeCell ref="F20:F22"/>
    <mergeCell ref="C20:C22"/>
    <mergeCell ref="L10:O10"/>
    <mergeCell ref="C26:C28"/>
    <mergeCell ref="D26:D28"/>
    <mergeCell ref="E26:E28"/>
    <mergeCell ref="F26:F28"/>
    <mergeCell ref="C11:C13"/>
    <mergeCell ref="D11:D13"/>
    <mergeCell ref="E11:E13"/>
    <mergeCell ref="F11:F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31"/>
  <sheetViews>
    <sheetView topLeftCell="A6" workbookViewId="0">
      <selection activeCell="O25" sqref="O25:O29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.59765625" customWidth="1"/>
    <col min="12" max="12" width="6.73046875" customWidth="1"/>
    <col min="14" max="14" width="6.3984375" customWidth="1"/>
    <col min="15" max="15" width="7" customWidth="1"/>
  </cols>
  <sheetData>
    <row r="2" spans="2:15" ht="18" x14ac:dyDescent="0.55000000000000004">
      <c r="B2" s="54" t="s">
        <v>30</v>
      </c>
      <c r="C2" s="55"/>
      <c r="D2" s="55"/>
      <c r="E2" s="55"/>
      <c r="F2" s="56"/>
    </row>
    <row r="3" spans="2:15" ht="15.75" x14ac:dyDescent="0.5">
      <c r="B3" s="31" t="s">
        <v>31</v>
      </c>
      <c r="C3" s="31"/>
      <c r="D3" s="31"/>
      <c r="E3" s="31"/>
      <c r="F3" s="31"/>
    </row>
    <row r="4" spans="2:15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>
        <v>2007</v>
      </c>
      <c r="E5" s="48"/>
      <c r="F5" s="41">
        <v>2015</v>
      </c>
      <c r="H5" s="3">
        <v>2006</v>
      </c>
      <c r="I5" s="3">
        <v>2008</v>
      </c>
      <c r="J5" s="3">
        <v>2011</v>
      </c>
    </row>
    <row r="6" spans="2:15" x14ac:dyDescent="0.45">
      <c r="B6" s="43"/>
      <c r="C6" s="34"/>
      <c r="D6" s="37"/>
      <c r="E6" s="37"/>
      <c r="F6" s="38"/>
      <c r="H6" s="3">
        <v>2007</v>
      </c>
      <c r="I6" s="3">
        <v>2009</v>
      </c>
      <c r="J6" s="3">
        <v>2015</v>
      </c>
    </row>
    <row r="7" spans="2:15" x14ac:dyDescent="0.45">
      <c r="B7" s="43"/>
      <c r="C7" s="34"/>
      <c r="D7" s="37"/>
      <c r="E7" s="37"/>
      <c r="F7" s="38"/>
      <c r="H7" s="3">
        <v>2010</v>
      </c>
      <c r="I7" s="3">
        <v>2013</v>
      </c>
      <c r="J7" s="3">
        <v>2023</v>
      </c>
      <c r="M7" t="s">
        <v>9</v>
      </c>
    </row>
    <row r="8" spans="2:15" x14ac:dyDescent="0.45">
      <c r="B8" s="43"/>
      <c r="C8" s="34" t="s">
        <v>7</v>
      </c>
      <c r="D8" s="37" t="s">
        <v>81</v>
      </c>
      <c r="E8" s="37">
        <v>2016</v>
      </c>
      <c r="F8" s="38"/>
      <c r="H8" s="3">
        <v>2012</v>
      </c>
      <c r="I8" s="3">
        <v>2016</v>
      </c>
      <c r="M8" s="19" t="s">
        <v>10</v>
      </c>
    </row>
    <row r="9" spans="2:15" x14ac:dyDescent="0.45">
      <c r="B9" s="43"/>
      <c r="C9" s="34"/>
      <c r="D9" s="37"/>
      <c r="E9" s="37"/>
      <c r="F9" s="38"/>
      <c r="H9" s="3">
        <v>2014</v>
      </c>
      <c r="M9" s="26" t="s">
        <v>86</v>
      </c>
    </row>
    <row r="10" spans="2:15" x14ac:dyDescent="0.45">
      <c r="B10" s="43"/>
      <c r="C10" s="34"/>
      <c r="D10" s="37"/>
      <c r="E10" s="37"/>
      <c r="F10" s="38"/>
      <c r="H10" s="3">
        <v>2017</v>
      </c>
      <c r="L10" s="29" t="s">
        <v>93</v>
      </c>
      <c r="M10" s="29"/>
      <c r="N10" s="29"/>
      <c r="O10" s="29"/>
    </row>
    <row r="11" spans="2:15" x14ac:dyDescent="0.45">
      <c r="B11" s="43"/>
      <c r="C11" s="34" t="s">
        <v>11</v>
      </c>
      <c r="D11" s="37"/>
      <c r="E11" s="37">
        <v>2013</v>
      </c>
      <c r="F11" s="38"/>
      <c r="H11" s="3">
        <v>2018</v>
      </c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L12">
        <v>2006</v>
      </c>
      <c r="M12" s="16">
        <v>8.3000000000000007</v>
      </c>
      <c r="N12" s="4">
        <v>8.6999999999999993</v>
      </c>
      <c r="O12" s="7">
        <f>N12/M12</f>
        <v>1.0481927710843373</v>
      </c>
    </row>
    <row r="13" spans="2:15" ht="14.65" thickBot="1" x14ac:dyDescent="0.5">
      <c r="B13" s="44"/>
      <c r="C13" s="35"/>
      <c r="D13" s="39"/>
      <c r="E13" s="39"/>
      <c r="F13" s="40"/>
      <c r="H13" s="21" t="s">
        <v>32</v>
      </c>
      <c r="I13" s="21" t="s">
        <v>33</v>
      </c>
      <c r="J13" s="21" t="s">
        <v>17</v>
      </c>
      <c r="L13">
        <v>2007</v>
      </c>
      <c r="M13" s="16">
        <v>8.3000000000000007</v>
      </c>
      <c r="N13" s="4">
        <v>6.7</v>
      </c>
      <c r="O13" s="7">
        <f t="shared" ref="O13:O24" si="0">N13/M13</f>
        <v>0.80722891566265054</v>
      </c>
    </row>
    <row r="14" spans="2:15" x14ac:dyDescent="0.45">
      <c r="B14" s="45" t="s">
        <v>18</v>
      </c>
      <c r="C14" s="36" t="s">
        <v>6</v>
      </c>
      <c r="D14" s="48">
        <v>2020</v>
      </c>
      <c r="E14" s="48"/>
      <c r="F14" s="41"/>
      <c r="H14" s="3">
        <v>2007</v>
      </c>
      <c r="I14" s="3">
        <v>2006</v>
      </c>
      <c r="J14" s="3">
        <v>2008</v>
      </c>
      <c r="L14">
        <v>2008</v>
      </c>
      <c r="M14" s="16">
        <v>8.3000000000000007</v>
      </c>
      <c r="N14" s="4">
        <v>14</v>
      </c>
      <c r="O14" s="7">
        <f t="shared" si="0"/>
        <v>1.6867469879518071</v>
      </c>
    </row>
    <row r="15" spans="2:15" x14ac:dyDescent="0.45">
      <c r="B15" s="46"/>
      <c r="C15" s="34"/>
      <c r="D15" s="37"/>
      <c r="E15" s="37"/>
      <c r="F15" s="38"/>
      <c r="H15" s="3">
        <v>2013</v>
      </c>
      <c r="I15" s="3">
        <v>2010</v>
      </c>
      <c r="J15" s="3">
        <v>2009</v>
      </c>
      <c r="L15">
        <v>2009</v>
      </c>
      <c r="M15" s="16">
        <v>8.3000000000000007</v>
      </c>
      <c r="N15" s="4">
        <v>9.9</v>
      </c>
      <c r="O15" s="7">
        <f t="shared" si="0"/>
        <v>1.1927710843373494</v>
      </c>
    </row>
    <row r="16" spans="2:15" x14ac:dyDescent="0.45">
      <c r="B16" s="46"/>
      <c r="C16" s="34"/>
      <c r="D16" s="37"/>
      <c r="E16" s="37"/>
      <c r="F16" s="38"/>
      <c r="H16" s="3">
        <v>2015</v>
      </c>
      <c r="I16" s="3">
        <v>2012</v>
      </c>
      <c r="J16" s="3">
        <v>2011</v>
      </c>
      <c r="L16">
        <v>2010</v>
      </c>
      <c r="M16" s="16">
        <v>8.3000000000000007</v>
      </c>
      <c r="N16" s="4">
        <v>8</v>
      </c>
      <c r="O16" s="7">
        <f t="shared" si="0"/>
        <v>0.96385542168674687</v>
      </c>
    </row>
    <row r="17" spans="2:15" x14ac:dyDescent="0.45">
      <c r="B17" s="46"/>
      <c r="C17" s="34" t="s">
        <v>7</v>
      </c>
      <c r="D17" s="37">
        <v>2012</v>
      </c>
      <c r="E17" s="37"/>
      <c r="F17" s="38">
        <v>2019</v>
      </c>
      <c r="H17" s="3">
        <v>2016</v>
      </c>
      <c r="J17" s="3">
        <v>2014</v>
      </c>
      <c r="L17">
        <v>2011</v>
      </c>
      <c r="M17" s="16">
        <v>8.3000000000000007</v>
      </c>
      <c r="N17" s="4">
        <v>10.9</v>
      </c>
      <c r="O17" s="7">
        <f t="shared" si="0"/>
        <v>1.3132530120481927</v>
      </c>
    </row>
    <row r="18" spans="2:15" x14ac:dyDescent="0.45">
      <c r="B18" s="46"/>
      <c r="C18" s="34"/>
      <c r="D18" s="37"/>
      <c r="E18" s="37"/>
      <c r="F18" s="38"/>
      <c r="H18" s="3">
        <v>2018</v>
      </c>
      <c r="J18" s="3">
        <v>2017</v>
      </c>
      <c r="L18">
        <v>2012</v>
      </c>
      <c r="M18" s="16">
        <v>8.3000000000000007</v>
      </c>
      <c r="N18" s="4">
        <v>7.6</v>
      </c>
      <c r="O18" s="7">
        <f t="shared" si="0"/>
        <v>0.91566265060240948</v>
      </c>
    </row>
    <row r="19" spans="2:15" x14ac:dyDescent="0.45">
      <c r="B19" s="46"/>
      <c r="C19" s="34"/>
      <c r="D19" s="37"/>
      <c r="E19" s="37"/>
      <c r="F19" s="38"/>
      <c r="J19" s="3">
        <v>2023</v>
      </c>
      <c r="L19">
        <v>2013</v>
      </c>
      <c r="M19" s="16">
        <v>8.3000000000000007</v>
      </c>
      <c r="N19" s="4">
        <v>5.5</v>
      </c>
      <c r="O19" s="7">
        <f t="shared" si="0"/>
        <v>0.66265060240963847</v>
      </c>
    </row>
    <row r="20" spans="2:15" x14ac:dyDescent="0.45">
      <c r="B20" s="46"/>
      <c r="C20" s="34" t="s">
        <v>11</v>
      </c>
      <c r="D20" s="37" t="s">
        <v>34</v>
      </c>
      <c r="E20" s="37"/>
      <c r="F20" s="38"/>
      <c r="L20">
        <v>2014</v>
      </c>
      <c r="M20" s="16">
        <v>8.3000000000000007</v>
      </c>
      <c r="N20" s="4">
        <v>11.1</v>
      </c>
      <c r="O20" s="7">
        <f t="shared" si="0"/>
        <v>1.3373493975903612</v>
      </c>
    </row>
    <row r="21" spans="2:15" x14ac:dyDescent="0.45">
      <c r="B21" s="46"/>
      <c r="C21" s="34"/>
      <c r="D21" s="37"/>
      <c r="E21" s="37"/>
      <c r="F21" s="38"/>
      <c r="H21" s="21" t="s">
        <v>6</v>
      </c>
      <c r="I21" s="21" t="s">
        <v>7</v>
      </c>
      <c r="J21" s="21" t="s">
        <v>11</v>
      </c>
      <c r="L21">
        <v>2015</v>
      </c>
      <c r="M21" s="16">
        <v>8.3000000000000007</v>
      </c>
      <c r="N21" s="4">
        <v>6.7</v>
      </c>
      <c r="O21" s="7">
        <f t="shared" si="0"/>
        <v>0.80722891566265054</v>
      </c>
    </row>
    <row r="22" spans="2:15" ht="15.75" customHeight="1" thickBot="1" x14ac:dyDescent="0.5">
      <c r="B22" s="47"/>
      <c r="C22" s="35"/>
      <c r="D22" s="39"/>
      <c r="E22" s="39"/>
      <c r="F22" s="40"/>
      <c r="H22" s="3">
        <v>2007</v>
      </c>
      <c r="I22" s="20">
        <v>2006</v>
      </c>
      <c r="J22" s="3">
        <v>2009</v>
      </c>
      <c r="L22">
        <v>2016</v>
      </c>
      <c r="M22" s="16">
        <v>8.3000000000000007</v>
      </c>
      <c r="N22" s="4">
        <v>7</v>
      </c>
      <c r="O22" s="7">
        <f t="shared" si="0"/>
        <v>0.84337349397590355</v>
      </c>
    </row>
    <row r="23" spans="2:15" x14ac:dyDescent="0.45">
      <c r="B23" s="45" t="s">
        <v>19</v>
      </c>
      <c r="C23" s="36" t="s">
        <v>6</v>
      </c>
      <c r="D23" s="48"/>
      <c r="E23" s="48"/>
      <c r="F23" s="41"/>
      <c r="H23" s="3">
        <v>2015</v>
      </c>
      <c r="I23" s="3">
        <v>2008</v>
      </c>
      <c r="J23" s="3">
        <v>2013</v>
      </c>
      <c r="L23">
        <v>2017</v>
      </c>
      <c r="M23" s="16">
        <v>8.3000000000000007</v>
      </c>
      <c r="N23">
        <v>16.8</v>
      </c>
      <c r="O23" s="7">
        <f t="shared" si="0"/>
        <v>2.0240963855421685</v>
      </c>
    </row>
    <row r="24" spans="2:15" x14ac:dyDescent="0.45">
      <c r="B24" s="46"/>
      <c r="C24" s="34"/>
      <c r="D24" s="37"/>
      <c r="E24" s="37"/>
      <c r="F24" s="38"/>
      <c r="I24" s="3">
        <v>2010</v>
      </c>
      <c r="L24">
        <v>2018</v>
      </c>
      <c r="M24" s="16">
        <v>8.3000000000000007</v>
      </c>
      <c r="N24">
        <v>6.4</v>
      </c>
      <c r="O24" s="7">
        <f t="shared" si="0"/>
        <v>0.77108433734939752</v>
      </c>
    </row>
    <row r="25" spans="2:15" x14ac:dyDescent="0.45">
      <c r="B25" s="46"/>
      <c r="C25" s="34"/>
      <c r="D25" s="37"/>
      <c r="E25" s="37"/>
      <c r="F25" s="38"/>
      <c r="I25" s="3">
        <v>2011</v>
      </c>
      <c r="L25">
        <v>2019</v>
      </c>
      <c r="N25" t="s">
        <v>73</v>
      </c>
      <c r="O25" s="27"/>
    </row>
    <row r="26" spans="2:15" x14ac:dyDescent="0.45">
      <c r="B26" s="46"/>
      <c r="C26" s="34" t="s">
        <v>7</v>
      </c>
      <c r="D26" s="37" t="s">
        <v>35</v>
      </c>
      <c r="E26" s="37">
        <v>2008</v>
      </c>
      <c r="F26" s="38" t="s">
        <v>92</v>
      </c>
      <c r="I26" s="3">
        <v>2012</v>
      </c>
      <c r="L26">
        <v>2020</v>
      </c>
      <c r="O26" s="27"/>
    </row>
    <row r="27" spans="2:15" x14ac:dyDescent="0.45">
      <c r="B27" s="46"/>
      <c r="C27" s="34"/>
      <c r="D27" s="37"/>
      <c r="E27" s="37"/>
      <c r="F27" s="38"/>
      <c r="I27" s="3">
        <v>2014</v>
      </c>
      <c r="L27">
        <v>2021</v>
      </c>
      <c r="O27" s="27"/>
    </row>
    <row r="28" spans="2:15" x14ac:dyDescent="0.45">
      <c r="B28" s="46"/>
      <c r="C28" s="34"/>
      <c r="D28" s="37"/>
      <c r="E28" s="37"/>
      <c r="F28" s="38"/>
      <c r="I28" s="5">
        <v>2016</v>
      </c>
      <c r="L28">
        <v>2022</v>
      </c>
      <c r="O28" s="27"/>
    </row>
    <row r="29" spans="2:15" x14ac:dyDescent="0.45">
      <c r="B29" s="46"/>
      <c r="C29" s="34" t="s">
        <v>11</v>
      </c>
      <c r="D29" s="37">
        <v>2022</v>
      </c>
      <c r="E29" s="37">
        <v>2009</v>
      </c>
      <c r="F29" s="38"/>
      <c r="I29" s="3">
        <v>2017</v>
      </c>
      <c r="L29">
        <v>2023</v>
      </c>
      <c r="M29" s="26">
        <v>8.1999999999999993</v>
      </c>
      <c r="N29">
        <v>9.5</v>
      </c>
      <c r="O29" s="27">
        <f>N29/M29</f>
        <v>1.1585365853658538</v>
      </c>
    </row>
    <row r="30" spans="2:15" x14ac:dyDescent="0.45">
      <c r="B30" s="46"/>
      <c r="C30" s="34"/>
      <c r="D30" s="37"/>
      <c r="E30" s="37"/>
      <c r="F30" s="38"/>
      <c r="I30" s="3">
        <v>2018</v>
      </c>
    </row>
    <row r="31" spans="2:15" ht="15.75" customHeight="1" thickBot="1" x14ac:dyDescent="0.5">
      <c r="B31" s="47"/>
      <c r="C31" s="35"/>
      <c r="D31" s="39"/>
      <c r="E31" s="39"/>
      <c r="F31" s="40"/>
      <c r="I31" s="3">
        <v>2023</v>
      </c>
    </row>
  </sheetData>
  <mergeCells count="43">
    <mergeCell ref="L10:O10"/>
    <mergeCell ref="B3:F3"/>
    <mergeCell ref="B2:F2"/>
    <mergeCell ref="E26:E28"/>
    <mergeCell ref="F26:F28"/>
    <mergeCell ref="C29:C31"/>
    <mergeCell ref="D29:D31"/>
    <mergeCell ref="E29:E31"/>
    <mergeCell ref="F29:F31"/>
    <mergeCell ref="D17:D19"/>
    <mergeCell ref="E17:E19"/>
    <mergeCell ref="F17:F19"/>
    <mergeCell ref="C11:C13"/>
    <mergeCell ref="D11:D13"/>
    <mergeCell ref="E11:E13"/>
    <mergeCell ref="F11:F13"/>
    <mergeCell ref="D14:D16"/>
    <mergeCell ref="B14:B22"/>
    <mergeCell ref="C14:C16"/>
    <mergeCell ref="F14:F16"/>
    <mergeCell ref="C17:C19"/>
    <mergeCell ref="B23:B31"/>
    <mergeCell ref="C23:C25"/>
    <mergeCell ref="D23:D25"/>
    <mergeCell ref="E23:E25"/>
    <mergeCell ref="F23:F25"/>
    <mergeCell ref="C26:C28"/>
    <mergeCell ref="D26:D28"/>
    <mergeCell ref="E14:E16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34"/>
  <sheetViews>
    <sheetView topLeftCell="A3" workbookViewId="0">
      <selection activeCell="Q18" sqref="Q18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3.86328125" customWidth="1"/>
    <col min="12" max="12" width="6.1328125" customWidth="1"/>
    <col min="14" max="15" width="7" customWidth="1"/>
  </cols>
  <sheetData>
    <row r="2" spans="2:15" ht="18" x14ac:dyDescent="0.55000000000000004">
      <c r="B2" s="30" t="s">
        <v>36</v>
      </c>
      <c r="C2" s="30"/>
      <c r="D2" s="30"/>
      <c r="E2" s="30"/>
      <c r="F2" s="30"/>
    </row>
    <row r="3" spans="2:15" ht="15.75" x14ac:dyDescent="0.5">
      <c r="B3" s="31" t="s">
        <v>37</v>
      </c>
      <c r="C3" s="31"/>
      <c r="D3" s="31"/>
      <c r="E3" s="31"/>
      <c r="F3" s="31"/>
    </row>
    <row r="4" spans="2:15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/>
      <c r="E5" s="48">
        <v>2015</v>
      </c>
      <c r="F5" s="41"/>
      <c r="H5" s="3">
        <v>2007</v>
      </c>
      <c r="I5" s="3">
        <v>2006</v>
      </c>
      <c r="J5" s="3">
        <v>2008</v>
      </c>
    </row>
    <row r="6" spans="2:15" x14ac:dyDescent="0.45">
      <c r="B6" s="43"/>
      <c r="C6" s="34"/>
      <c r="D6" s="37"/>
      <c r="E6" s="37"/>
      <c r="F6" s="38"/>
      <c r="H6" s="3">
        <v>2012</v>
      </c>
      <c r="I6" s="3">
        <v>2009</v>
      </c>
      <c r="J6" s="3">
        <v>2011</v>
      </c>
    </row>
    <row r="7" spans="2:15" x14ac:dyDescent="0.45">
      <c r="B7" s="43"/>
      <c r="C7" s="34"/>
      <c r="D7" s="37"/>
      <c r="E7" s="37"/>
      <c r="F7" s="38"/>
      <c r="H7" s="3">
        <v>2017</v>
      </c>
      <c r="I7" s="3">
        <v>2010</v>
      </c>
      <c r="J7" s="3">
        <v>2023</v>
      </c>
      <c r="M7" t="s">
        <v>9</v>
      </c>
    </row>
    <row r="8" spans="2:15" x14ac:dyDescent="0.45">
      <c r="B8" s="43"/>
      <c r="C8" s="34" t="s">
        <v>7</v>
      </c>
      <c r="D8" s="37" t="s">
        <v>78</v>
      </c>
      <c r="E8" s="37">
        <v>2016</v>
      </c>
      <c r="F8" s="38"/>
      <c r="H8" s="3">
        <v>2018</v>
      </c>
      <c r="I8" s="3">
        <v>2013</v>
      </c>
      <c r="M8" s="19" t="s">
        <v>10</v>
      </c>
    </row>
    <row r="9" spans="2:15" x14ac:dyDescent="0.45">
      <c r="B9" s="43"/>
      <c r="C9" s="34"/>
      <c r="D9" s="37"/>
      <c r="E9" s="37"/>
      <c r="F9" s="38"/>
      <c r="H9" s="3">
        <v>2022</v>
      </c>
      <c r="I9" s="3">
        <v>2014</v>
      </c>
      <c r="M9" s="26" t="s">
        <v>86</v>
      </c>
    </row>
    <row r="10" spans="2:15" x14ac:dyDescent="0.45">
      <c r="B10" s="43"/>
      <c r="C10" s="34"/>
      <c r="D10" s="37"/>
      <c r="E10" s="37"/>
      <c r="F10" s="38"/>
      <c r="H10" s="3">
        <v>2021</v>
      </c>
      <c r="I10" s="3">
        <v>2015</v>
      </c>
      <c r="L10" s="29" t="s">
        <v>94</v>
      </c>
      <c r="M10" s="29"/>
      <c r="N10" s="29"/>
      <c r="O10" s="29"/>
    </row>
    <row r="11" spans="2:15" x14ac:dyDescent="0.45">
      <c r="B11" s="43"/>
      <c r="C11" s="34" t="s">
        <v>11</v>
      </c>
      <c r="D11" s="37"/>
      <c r="E11" s="37">
        <v>2013</v>
      </c>
      <c r="F11" s="38"/>
      <c r="I11" s="3">
        <v>2016</v>
      </c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L12">
        <v>2006</v>
      </c>
      <c r="M12" s="16">
        <v>25.2</v>
      </c>
      <c r="N12" s="4">
        <v>25.1</v>
      </c>
      <c r="O12" s="7">
        <f>N12/M12</f>
        <v>0.99603174603174616</v>
      </c>
    </row>
    <row r="13" spans="2:15" ht="14.65" thickBot="1" x14ac:dyDescent="0.5">
      <c r="B13" s="44"/>
      <c r="C13" s="35"/>
      <c r="D13" s="39"/>
      <c r="E13" s="39"/>
      <c r="F13" s="40"/>
      <c r="H13" s="21" t="s">
        <v>15</v>
      </c>
      <c r="I13" s="21" t="s">
        <v>16</v>
      </c>
      <c r="J13" s="21" t="s">
        <v>17</v>
      </c>
      <c r="L13">
        <v>2007</v>
      </c>
      <c r="M13" s="16">
        <v>25.2</v>
      </c>
      <c r="N13" s="4">
        <v>24</v>
      </c>
      <c r="O13" s="7">
        <f t="shared" ref="O13:O23" si="0">N13/M13</f>
        <v>0.95238095238095244</v>
      </c>
    </row>
    <row r="14" spans="2:15" x14ac:dyDescent="0.45">
      <c r="B14" s="45" t="s">
        <v>18</v>
      </c>
      <c r="C14" s="36" t="s">
        <v>6</v>
      </c>
      <c r="D14" s="48" t="s">
        <v>76</v>
      </c>
      <c r="E14" s="48"/>
      <c r="F14" s="41"/>
      <c r="H14" s="3">
        <v>2012</v>
      </c>
      <c r="I14" s="3">
        <v>2006</v>
      </c>
      <c r="J14" s="3">
        <v>2008</v>
      </c>
      <c r="L14">
        <v>2008</v>
      </c>
      <c r="M14" s="16">
        <v>25.2</v>
      </c>
      <c r="N14" s="4">
        <v>41.4</v>
      </c>
      <c r="O14" s="7">
        <f t="shared" si="0"/>
        <v>1.6428571428571428</v>
      </c>
    </row>
    <row r="15" spans="2:15" x14ac:dyDescent="0.45">
      <c r="B15" s="46"/>
      <c r="C15" s="34"/>
      <c r="D15" s="37"/>
      <c r="E15" s="37"/>
      <c r="F15" s="38"/>
      <c r="H15" s="3">
        <v>2013</v>
      </c>
      <c r="I15" s="3">
        <v>2007</v>
      </c>
      <c r="J15" s="3">
        <v>2009</v>
      </c>
      <c r="L15">
        <v>2009</v>
      </c>
      <c r="M15" s="16">
        <v>25.2</v>
      </c>
      <c r="N15" s="4">
        <v>35.4</v>
      </c>
      <c r="O15" s="7">
        <f t="shared" si="0"/>
        <v>1.4047619047619047</v>
      </c>
    </row>
    <row r="16" spans="2:15" x14ac:dyDescent="0.45">
      <c r="B16" s="46"/>
      <c r="C16" s="34"/>
      <c r="D16" s="37"/>
      <c r="E16" s="37"/>
      <c r="F16" s="38"/>
      <c r="H16" s="3">
        <v>2015</v>
      </c>
      <c r="J16" s="3">
        <v>2010</v>
      </c>
      <c r="L16">
        <v>2010</v>
      </c>
      <c r="M16" s="16">
        <v>25.2</v>
      </c>
      <c r="N16" s="4">
        <v>29.1</v>
      </c>
      <c r="O16" s="7">
        <f t="shared" si="0"/>
        <v>1.1547619047619049</v>
      </c>
    </row>
    <row r="17" spans="2:15" x14ac:dyDescent="0.45">
      <c r="B17" s="46"/>
      <c r="C17" s="34" t="s">
        <v>7</v>
      </c>
      <c r="D17" s="37"/>
      <c r="E17" s="37"/>
      <c r="F17" s="38"/>
      <c r="H17" s="3">
        <v>2016</v>
      </c>
      <c r="J17" s="3">
        <v>2011</v>
      </c>
      <c r="L17">
        <v>2011</v>
      </c>
      <c r="M17" s="16">
        <v>25.2</v>
      </c>
      <c r="N17" s="4">
        <v>35.1</v>
      </c>
      <c r="O17" s="7">
        <f t="shared" si="0"/>
        <v>1.392857142857143</v>
      </c>
    </row>
    <row r="18" spans="2:15" x14ac:dyDescent="0.45">
      <c r="B18" s="46"/>
      <c r="C18" s="34"/>
      <c r="D18" s="37"/>
      <c r="E18" s="37"/>
      <c r="F18" s="38"/>
      <c r="H18" s="3">
        <v>2018</v>
      </c>
      <c r="J18" s="3">
        <v>2014</v>
      </c>
      <c r="L18">
        <v>2012</v>
      </c>
      <c r="M18" s="16">
        <v>25.2</v>
      </c>
      <c r="N18" s="4">
        <v>19.8</v>
      </c>
      <c r="O18" s="7">
        <f t="shared" si="0"/>
        <v>0.78571428571428581</v>
      </c>
    </row>
    <row r="19" spans="2:15" x14ac:dyDescent="0.45">
      <c r="B19" s="46"/>
      <c r="C19" s="34"/>
      <c r="D19" s="37"/>
      <c r="E19" s="37"/>
      <c r="F19" s="38"/>
      <c r="H19" s="3">
        <v>2021</v>
      </c>
      <c r="J19" s="3">
        <v>2017</v>
      </c>
      <c r="L19">
        <v>2013</v>
      </c>
      <c r="M19" s="16">
        <v>25.2</v>
      </c>
      <c r="N19" s="4">
        <v>17.899999999999999</v>
      </c>
      <c r="O19" s="7">
        <f t="shared" si="0"/>
        <v>0.71031746031746024</v>
      </c>
    </row>
    <row r="20" spans="2:15" x14ac:dyDescent="0.45">
      <c r="B20" s="46"/>
      <c r="C20" s="34" t="s">
        <v>11</v>
      </c>
      <c r="D20" s="37"/>
      <c r="E20" s="37">
        <v>2006</v>
      </c>
      <c r="F20" s="38"/>
      <c r="J20" s="3">
        <v>2022</v>
      </c>
      <c r="L20">
        <v>2014</v>
      </c>
      <c r="M20" s="16">
        <v>25.2</v>
      </c>
      <c r="N20" s="4">
        <v>31.1</v>
      </c>
      <c r="O20" s="7">
        <f t="shared" si="0"/>
        <v>1.2341269841269842</v>
      </c>
    </row>
    <row r="21" spans="2:15" x14ac:dyDescent="0.45">
      <c r="B21" s="46"/>
      <c r="C21" s="34"/>
      <c r="D21" s="37"/>
      <c r="E21" s="37"/>
      <c r="F21" s="38"/>
      <c r="J21" s="3">
        <v>2023</v>
      </c>
      <c r="L21">
        <v>2015</v>
      </c>
      <c r="M21" s="16">
        <v>25.2</v>
      </c>
      <c r="N21" s="4">
        <v>18.8</v>
      </c>
      <c r="O21" s="7">
        <f t="shared" si="0"/>
        <v>0.74603174603174605</v>
      </c>
    </row>
    <row r="22" spans="2:15" ht="15.75" customHeight="1" thickBot="1" x14ac:dyDescent="0.5">
      <c r="B22" s="47"/>
      <c r="C22" s="35"/>
      <c r="D22" s="39"/>
      <c r="E22" s="39"/>
      <c r="F22" s="40"/>
      <c r="L22">
        <v>2016</v>
      </c>
      <c r="M22" s="16">
        <v>25.2</v>
      </c>
      <c r="N22">
        <v>21</v>
      </c>
      <c r="O22" s="7">
        <f t="shared" si="0"/>
        <v>0.83333333333333337</v>
      </c>
    </row>
    <row r="23" spans="2:15" x14ac:dyDescent="0.45">
      <c r="B23" s="45" t="s">
        <v>19</v>
      </c>
      <c r="C23" s="36" t="s">
        <v>6</v>
      </c>
      <c r="D23" s="48"/>
      <c r="E23" s="48"/>
      <c r="F23" s="41"/>
      <c r="H23" s="21" t="s">
        <v>6</v>
      </c>
      <c r="I23" s="21" t="s">
        <v>7</v>
      </c>
      <c r="J23" s="21" t="s">
        <v>11</v>
      </c>
      <c r="L23">
        <v>2017</v>
      </c>
      <c r="M23" s="16">
        <v>25.2</v>
      </c>
      <c r="N23">
        <v>44.6</v>
      </c>
      <c r="O23" s="7">
        <f t="shared" si="0"/>
        <v>1.76984126984127</v>
      </c>
    </row>
    <row r="24" spans="2:15" x14ac:dyDescent="0.45">
      <c r="B24" s="46"/>
      <c r="C24" s="34"/>
      <c r="D24" s="37"/>
      <c r="E24" s="37"/>
      <c r="F24" s="38"/>
      <c r="H24" s="88">
        <v>2007</v>
      </c>
      <c r="I24" s="88">
        <v>2006</v>
      </c>
      <c r="J24" s="88">
        <v>2009</v>
      </c>
      <c r="L24">
        <v>2018</v>
      </c>
      <c r="M24" s="16">
        <v>25.2</v>
      </c>
      <c r="N24">
        <v>20.399999999999999</v>
      </c>
      <c r="O24" s="7">
        <f t="shared" ref="O24" si="1">N24/M24</f>
        <v>0.80952380952380953</v>
      </c>
    </row>
    <row r="25" spans="2:15" x14ac:dyDescent="0.45">
      <c r="B25" s="46"/>
      <c r="C25" s="34"/>
      <c r="D25" s="37"/>
      <c r="E25" s="37"/>
      <c r="F25" s="38"/>
      <c r="H25" s="88">
        <v>2015</v>
      </c>
      <c r="I25" s="88">
        <v>2008</v>
      </c>
      <c r="J25" s="88">
        <v>2013</v>
      </c>
      <c r="L25">
        <v>2019</v>
      </c>
      <c r="O25" s="27"/>
    </row>
    <row r="26" spans="2:15" x14ac:dyDescent="0.45">
      <c r="B26" s="46"/>
      <c r="C26" s="34" t="s">
        <v>7</v>
      </c>
      <c r="D26" s="37">
        <v>2017</v>
      </c>
      <c r="E26" s="37">
        <v>2014</v>
      </c>
      <c r="F26" s="38" t="s">
        <v>74</v>
      </c>
      <c r="H26" s="88"/>
      <c r="I26" s="88">
        <v>2010</v>
      </c>
      <c r="J26" s="88">
        <v>2022</v>
      </c>
      <c r="L26">
        <v>2020</v>
      </c>
      <c r="O26" s="27"/>
    </row>
    <row r="27" spans="2:15" x14ac:dyDescent="0.45">
      <c r="B27" s="46"/>
      <c r="C27" s="34"/>
      <c r="D27" s="37"/>
      <c r="E27" s="37"/>
      <c r="F27" s="38"/>
      <c r="H27" s="88"/>
      <c r="I27" s="88">
        <v>2011</v>
      </c>
      <c r="J27" s="88">
        <v>2023</v>
      </c>
      <c r="L27">
        <v>2021</v>
      </c>
      <c r="O27" s="27"/>
    </row>
    <row r="28" spans="2:15" x14ac:dyDescent="0.45">
      <c r="B28" s="46"/>
      <c r="C28" s="34"/>
      <c r="D28" s="37"/>
      <c r="E28" s="37"/>
      <c r="F28" s="38"/>
      <c r="H28" s="88"/>
      <c r="I28" s="88">
        <v>2012</v>
      </c>
      <c r="J28" s="88"/>
      <c r="L28">
        <v>2022</v>
      </c>
      <c r="O28" s="27"/>
    </row>
    <row r="29" spans="2:15" x14ac:dyDescent="0.45">
      <c r="B29" s="46"/>
      <c r="C29" s="34" t="s">
        <v>11</v>
      </c>
      <c r="D29" s="37">
        <v>2022</v>
      </c>
      <c r="E29" s="37" t="s">
        <v>28</v>
      </c>
      <c r="F29" s="38">
        <v>2023</v>
      </c>
      <c r="H29" s="88"/>
      <c r="I29" s="88">
        <v>2014</v>
      </c>
      <c r="J29" s="88"/>
      <c r="L29">
        <v>2023</v>
      </c>
      <c r="M29" s="26">
        <v>24.2</v>
      </c>
      <c r="N29">
        <v>32.1</v>
      </c>
      <c r="O29" s="27">
        <f>N29/M29</f>
        <v>1.3264462809917357</v>
      </c>
    </row>
    <row r="30" spans="2:15" x14ac:dyDescent="0.45">
      <c r="B30" s="46"/>
      <c r="C30" s="34"/>
      <c r="D30" s="37"/>
      <c r="E30" s="37"/>
      <c r="F30" s="38"/>
      <c r="H30" s="88"/>
      <c r="I30" s="89">
        <v>2016</v>
      </c>
      <c r="J30" s="88"/>
    </row>
    <row r="31" spans="2:15" ht="15.75" customHeight="1" thickBot="1" x14ac:dyDescent="0.5">
      <c r="B31" s="47"/>
      <c r="C31" s="35"/>
      <c r="D31" s="39"/>
      <c r="E31" s="39"/>
      <c r="F31" s="40"/>
      <c r="H31" s="88"/>
      <c r="I31" s="90">
        <v>2017</v>
      </c>
      <c r="J31" s="88"/>
    </row>
    <row r="32" spans="2:15" x14ac:dyDescent="0.45">
      <c r="H32" s="88"/>
      <c r="I32" s="90">
        <v>2018</v>
      </c>
      <c r="J32" s="88"/>
    </row>
    <row r="33" spans="8:10" x14ac:dyDescent="0.45">
      <c r="H33" s="88"/>
      <c r="I33" s="90">
        <v>2021</v>
      </c>
      <c r="J33" s="88"/>
    </row>
    <row r="34" spans="8:10" x14ac:dyDescent="0.45">
      <c r="H34" s="10"/>
    </row>
  </sheetData>
  <mergeCells count="43">
    <mergeCell ref="L10:O10"/>
    <mergeCell ref="D20:D22"/>
    <mergeCell ref="E20:E22"/>
    <mergeCell ref="F20:F22"/>
    <mergeCell ref="C20:C22"/>
    <mergeCell ref="D14:D16"/>
    <mergeCell ref="E14:E16"/>
    <mergeCell ref="F14:F16"/>
    <mergeCell ref="C17:C19"/>
    <mergeCell ref="D17:D19"/>
    <mergeCell ref="E17:E19"/>
    <mergeCell ref="F17:F19"/>
    <mergeCell ref="B2:F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14:B22"/>
    <mergeCell ref="C14:C16"/>
    <mergeCell ref="B3:F3"/>
    <mergeCell ref="C11:C13"/>
    <mergeCell ref="D11:D13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O39"/>
  <sheetViews>
    <sheetView topLeftCell="A3" workbookViewId="0">
      <selection activeCell="I36" sqref="I36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.3984375" customWidth="1"/>
    <col min="12" max="12" width="6.265625" customWidth="1"/>
    <col min="14" max="14" width="6.86328125" customWidth="1"/>
    <col min="15" max="15" width="6.59765625" customWidth="1"/>
  </cols>
  <sheetData>
    <row r="2" spans="2:15" ht="18" x14ac:dyDescent="0.55000000000000004">
      <c r="B2" s="30" t="s">
        <v>39</v>
      </c>
      <c r="C2" s="30"/>
      <c r="D2" s="30"/>
      <c r="E2" s="30"/>
      <c r="F2" s="30"/>
    </row>
    <row r="3" spans="2:15" ht="15.75" x14ac:dyDescent="0.5">
      <c r="B3" s="31" t="s">
        <v>40</v>
      </c>
      <c r="C3" s="31"/>
      <c r="D3" s="31"/>
      <c r="E3" s="31"/>
      <c r="F3" s="31"/>
    </row>
    <row r="4" spans="2:15" x14ac:dyDescent="0.45">
      <c r="B4" s="51"/>
      <c r="C4" s="51"/>
      <c r="D4" s="1" t="s">
        <v>2</v>
      </c>
      <c r="E4" s="1" t="s">
        <v>41</v>
      </c>
      <c r="F4" s="1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52" t="s">
        <v>5</v>
      </c>
      <c r="C5" s="34" t="s">
        <v>6</v>
      </c>
      <c r="D5" s="37"/>
      <c r="E5" s="37"/>
      <c r="F5" s="37"/>
      <c r="H5" s="92">
        <v>2006</v>
      </c>
      <c r="I5" s="92">
        <v>2008</v>
      </c>
      <c r="J5" s="92">
        <v>2007</v>
      </c>
    </row>
    <row r="6" spans="2:15" x14ac:dyDescent="0.45">
      <c r="B6" s="53"/>
      <c r="C6" s="34"/>
      <c r="D6" s="37"/>
      <c r="E6" s="37"/>
      <c r="F6" s="37"/>
      <c r="H6" s="92">
        <v>2012</v>
      </c>
      <c r="I6" s="92">
        <v>2009</v>
      </c>
      <c r="J6" s="92">
        <v>2011</v>
      </c>
    </row>
    <row r="7" spans="2:15" x14ac:dyDescent="0.45">
      <c r="B7" s="53"/>
      <c r="C7" s="34"/>
      <c r="D7" s="37"/>
      <c r="E7" s="37"/>
      <c r="F7" s="37"/>
      <c r="H7" s="92">
        <v>2013</v>
      </c>
      <c r="I7" s="92">
        <v>2010</v>
      </c>
      <c r="J7" s="92">
        <v>2015</v>
      </c>
      <c r="M7" t="s">
        <v>96</v>
      </c>
    </row>
    <row r="8" spans="2:15" x14ac:dyDescent="0.45">
      <c r="B8" s="53"/>
      <c r="C8" s="34" t="s">
        <v>7</v>
      </c>
      <c r="D8" s="37" t="s">
        <v>81</v>
      </c>
      <c r="E8" s="37"/>
      <c r="F8" s="37"/>
      <c r="H8" s="92">
        <v>2018</v>
      </c>
      <c r="I8" s="92">
        <v>2014</v>
      </c>
      <c r="J8" s="92">
        <v>2019</v>
      </c>
      <c r="M8" s="19" t="s">
        <v>10</v>
      </c>
    </row>
    <row r="9" spans="2:15" x14ac:dyDescent="0.45">
      <c r="B9" s="53"/>
      <c r="C9" s="34"/>
      <c r="D9" s="37"/>
      <c r="E9" s="37"/>
      <c r="F9" s="37"/>
      <c r="H9" s="92">
        <v>2020</v>
      </c>
      <c r="I9" s="92">
        <v>2016</v>
      </c>
      <c r="J9" s="92"/>
      <c r="M9" s="26" t="s">
        <v>86</v>
      </c>
    </row>
    <row r="10" spans="2:15" x14ac:dyDescent="0.45">
      <c r="B10" s="53"/>
      <c r="C10" s="34"/>
      <c r="D10" s="37"/>
      <c r="E10" s="37"/>
      <c r="F10" s="37"/>
      <c r="H10" s="92">
        <v>2021</v>
      </c>
      <c r="I10" s="92">
        <v>2017</v>
      </c>
      <c r="J10" s="92"/>
      <c r="L10" s="29" t="s">
        <v>95</v>
      </c>
      <c r="M10" s="29"/>
      <c r="N10" s="29"/>
      <c r="O10" s="29"/>
    </row>
    <row r="11" spans="2:15" x14ac:dyDescent="0.45">
      <c r="B11" s="53"/>
      <c r="C11" s="34" t="s">
        <v>11</v>
      </c>
      <c r="D11" s="37" t="s">
        <v>82</v>
      </c>
      <c r="E11" s="37"/>
      <c r="F11" s="37"/>
      <c r="H11" s="92">
        <v>2022</v>
      </c>
      <c r="I11" s="92">
        <v>2023</v>
      </c>
      <c r="J11" s="92"/>
      <c r="M11" s="3" t="s">
        <v>12</v>
      </c>
      <c r="N11" s="6" t="s">
        <v>13</v>
      </c>
      <c r="O11" s="5" t="s">
        <v>14</v>
      </c>
    </row>
    <row r="12" spans="2:15" x14ac:dyDescent="0.45">
      <c r="B12" s="53"/>
      <c r="C12" s="34"/>
      <c r="D12" s="37"/>
      <c r="E12" s="37"/>
      <c r="F12" s="37"/>
      <c r="H12" s="92"/>
      <c r="I12" s="92"/>
      <c r="J12" s="92"/>
      <c r="L12">
        <v>2006</v>
      </c>
      <c r="M12" s="16">
        <v>10.4</v>
      </c>
      <c r="N12" s="4">
        <v>10</v>
      </c>
      <c r="O12" s="7">
        <f>N12/M12</f>
        <v>0.96153846153846145</v>
      </c>
    </row>
    <row r="13" spans="2:15" x14ac:dyDescent="0.45">
      <c r="B13" s="53"/>
      <c r="C13" s="34"/>
      <c r="D13" s="37"/>
      <c r="E13" s="37"/>
      <c r="F13" s="37"/>
      <c r="H13" s="21" t="s">
        <v>15</v>
      </c>
      <c r="I13" s="21" t="s">
        <v>16</v>
      </c>
      <c r="J13" s="21" t="s">
        <v>17</v>
      </c>
      <c r="L13">
        <v>2007</v>
      </c>
      <c r="M13" s="16">
        <v>10.4</v>
      </c>
      <c r="N13" s="4">
        <v>11.1</v>
      </c>
      <c r="O13" s="7">
        <f t="shared" ref="O13:O23" si="0">N13/M13</f>
        <v>1.0673076923076923</v>
      </c>
    </row>
    <row r="14" spans="2:15" x14ac:dyDescent="0.45">
      <c r="B14" s="49" t="s">
        <v>18</v>
      </c>
      <c r="C14" s="34" t="s">
        <v>6</v>
      </c>
      <c r="D14" s="37"/>
      <c r="E14" s="37"/>
      <c r="F14" s="37" t="s">
        <v>25</v>
      </c>
      <c r="H14" s="92">
        <v>2013</v>
      </c>
      <c r="I14" s="92">
        <v>2006</v>
      </c>
      <c r="J14" s="92">
        <v>2008</v>
      </c>
      <c r="L14">
        <v>2008</v>
      </c>
      <c r="M14" s="16">
        <v>10.4</v>
      </c>
      <c r="N14" s="4">
        <v>15.4</v>
      </c>
      <c r="O14" s="7">
        <f t="shared" si="0"/>
        <v>1.4807692307692308</v>
      </c>
    </row>
    <row r="15" spans="2:15" x14ac:dyDescent="0.45">
      <c r="B15" s="50"/>
      <c r="C15" s="34"/>
      <c r="D15" s="37"/>
      <c r="E15" s="37"/>
      <c r="F15" s="37"/>
      <c r="H15" s="92">
        <v>2018</v>
      </c>
      <c r="I15" s="92">
        <v>2007</v>
      </c>
      <c r="J15" s="92">
        <v>2011</v>
      </c>
      <c r="L15">
        <v>2009</v>
      </c>
      <c r="M15" s="16">
        <v>10.4</v>
      </c>
      <c r="N15" s="4">
        <v>10</v>
      </c>
      <c r="O15" s="7">
        <f t="shared" si="0"/>
        <v>0.96153846153846145</v>
      </c>
    </row>
    <row r="16" spans="2:15" x14ac:dyDescent="0.45">
      <c r="B16" s="50"/>
      <c r="C16" s="34"/>
      <c r="D16" s="37"/>
      <c r="E16" s="37"/>
      <c r="F16" s="37"/>
      <c r="H16" s="92">
        <v>2021</v>
      </c>
      <c r="I16" s="92">
        <v>2009</v>
      </c>
      <c r="J16" s="92">
        <v>2014</v>
      </c>
      <c r="L16">
        <v>2010</v>
      </c>
      <c r="M16" s="16">
        <v>10.4</v>
      </c>
      <c r="N16" s="4">
        <v>10.5</v>
      </c>
      <c r="O16" s="7">
        <f t="shared" si="0"/>
        <v>1.0096153846153846</v>
      </c>
    </row>
    <row r="17" spans="2:15" x14ac:dyDescent="0.45">
      <c r="B17" s="50"/>
      <c r="C17" s="34" t="s">
        <v>7</v>
      </c>
      <c r="D17" s="37">
        <v>2012</v>
      </c>
      <c r="E17" s="37">
        <v>2023</v>
      </c>
      <c r="F17" s="37"/>
      <c r="H17" s="92">
        <v>2022</v>
      </c>
      <c r="I17" s="92">
        <v>2010</v>
      </c>
      <c r="J17" s="92">
        <v>2016</v>
      </c>
      <c r="L17">
        <v>2011</v>
      </c>
      <c r="M17" s="16">
        <v>10.4</v>
      </c>
      <c r="N17" s="4">
        <v>12.1</v>
      </c>
      <c r="O17" s="7">
        <f t="shared" si="0"/>
        <v>1.1634615384615383</v>
      </c>
    </row>
    <row r="18" spans="2:15" x14ac:dyDescent="0.45">
      <c r="B18" s="50"/>
      <c r="C18" s="34"/>
      <c r="D18" s="37"/>
      <c r="E18" s="37"/>
      <c r="F18" s="37"/>
      <c r="H18" s="92"/>
      <c r="I18" s="92">
        <v>2012</v>
      </c>
      <c r="J18" s="92">
        <v>2017</v>
      </c>
      <c r="L18">
        <v>2012</v>
      </c>
      <c r="M18" s="16">
        <v>10.4</v>
      </c>
      <c r="N18" s="4">
        <v>10.5</v>
      </c>
      <c r="O18" s="7">
        <f t="shared" si="0"/>
        <v>1.0096153846153846</v>
      </c>
    </row>
    <row r="19" spans="2:15" x14ac:dyDescent="0.45">
      <c r="B19" s="50"/>
      <c r="C19" s="34"/>
      <c r="D19" s="37"/>
      <c r="E19" s="37"/>
      <c r="F19" s="37"/>
      <c r="H19" s="92"/>
      <c r="I19" s="92">
        <v>2015</v>
      </c>
      <c r="J19" s="92">
        <v>2019</v>
      </c>
      <c r="L19">
        <v>2013</v>
      </c>
      <c r="M19" s="16">
        <v>10.4</v>
      </c>
      <c r="N19" s="4">
        <v>7.3</v>
      </c>
      <c r="O19" s="7">
        <f t="shared" si="0"/>
        <v>0.70192307692307687</v>
      </c>
    </row>
    <row r="20" spans="2:15" x14ac:dyDescent="0.45">
      <c r="B20" s="50"/>
      <c r="C20" s="34" t="s">
        <v>11</v>
      </c>
      <c r="D20" s="37">
        <v>2006</v>
      </c>
      <c r="E20" s="37" t="s">
        <v>28</v>
      </c>
      <c r="F20" s="37"/>
      <c r="H20" s="92"/>
      <c r="I20" s="92">
        <v>2023</v>
      </c>
      <c r="J20" s="92">
        <v>2020</v>
      </c>
      <c r="L20">
        <v>2014</v>
      </c>
      <c r="M20" s="16">
        <v>10.4</v>
      </c>
      <c r="N20" s="4">
        <v>12.4</v>
      </c>
      <c r="O20" s="7">
        <f t="shared" si="0"/>
        <v>1.1923076923076923</v>
      </c>
    </row>
    <row r="21" spans="2:15" x14ac:dyDescent="0.45">
      <c r="B21" s="50"/>
      <c r="C21" s="34"/>
      <c r="D21" s="37"/>
      <c r="E21" s="37"/>
      <c r="F21" s="37"/>
      <c r="H21" s="92"/>
      <c r="I21" s="92"/>
      <c r="J21" s="92"/>
      <c r="L21">
        <v>2015</v>
      </c>
      <c r="M21" s="16">
        <v>10.4</v>
      </c>
      <c r="N21" s="4">
        <v>10.6</v>
      </c>
      <c r="O21" s="7">
        <f t="shared" si="0"/>
        <v>1.0192307692307692</v>
      </c>
    </row>
    <row r="22" spans="2:15" ht="15.75" customHeight="1" x14ac:dyDescent="0.45">
      <c r="B22" s="50"/>
      <c r="C22" s="34"/>
      <c r="D22" s="37"/>
      <c r="E22" s="37"/>
      <c r="F22" s="37"/>
      <c r="H22" s="21" t="s">
        <v>6</v>
      </c>
      <c r="I22" s="21" t="s">
        <v>7</v>
      </c>
      <c r="J22" s="21" t="s">
        <v>11</v>
      </c>
      <c r="L22">
        <v>2016</v>
      </c>
      <c r="M22" s="16">
        <v>10.4</v>
      </c>
      <c r="N22" s="4">
        <v>12.2</v>
      </c>
      <c r="O22" s="7">
        <f t="shared" si="0"/>
        <v>1.1730769230769229</v>
      </c>
    </row>
    <row r="23" spans="2:15" x14ac:dyDescent="0.45">
      <c r="B23" s="49" t="s">
        <v>19</v>
      </c>
      <c r="C23" s="34" t="s">
        <v>6</v>
      </c>
      <c r="D23" s="37"/>
      <c r="E23" s="37"/>
      <c r="F23" s="37"/>
      <c r="H23" s="92">
        <v>2007</v>
      </c>
      <c r="I23" s="93">
        <v>2006</v>
      </c>
      <c r="J23" s="92">
        <v>2009</v>
      </c>
      <c r="L23">
        <v>2017</v>
      </c>
      <c r="M23" s="16">
        <v>10.4</v>
      </c>
      <c r="N23">
        <v>12.2</v>
      </c>
      <c r="O23" s="7">
        <f t="shared" si="0"/>
        <v>1.1730769230769229</v>
      </c>
    </row>
    <row r="24" spans="2:15" x14ac:dyDescent="0.45">
      <c r="B24" s="50"/>
      <c r="C24" s="34"/>
      <c r="D24" s="37"/>
      <c r="E24" s="37"/>
      <c r="F24" s="37"/>
      <c r="H24" s="92">
        <v>2015</v>
      </c>
      <c r="I24" s="92">
        <v>2008</v>
      </c>
      <c r="J24" s="92">
        <v>2013</v>
      </c>
      <c r="L24">
        <v>2018</v>
      </c>
      <c r="M24" s="16">
        <v>10.4</v>
      </c>
      <c r="N24" s="4">
        <v>7.2</v>
      </c>
      <c r="O24" s="7">
        <f t="shared" ref="O24" si="1">N24/M24</f>
        <v>0.69230769230769229</v>
      </c>
    </row>
    <row r="25" spans="2:15" x14ac:dyDescent="0.45">
      <c r="B25" s="50"/>
      <c r="C25" s="34"/>
      <c r="D25" s="37"/>
      <c r="E25" s="37"/>
      <c r="F25" s="37"/>
      <c r="H25" s="92"/>
      <c r="I25" s="92">
        <v>2010</v>
      </c>
      <c r="J25" s="92">
        <v>2022</v>
      </c>
      <c r="L25">
        <v>2019</v>
      </c>
      <c r="O25" s="27"/>
    </row>
    <row r="26" spans="2:15" x14ac:dyDescent="0.45">
      <c r="B26" s="50"/>
      <c r="C26" s="34" t="s">
        <v>7</v>
      </c>
      <c r="D26" s="37">
        <v>2020</v>
      </c>
      <c r="E26" s="37" t="s">
        <v>42</v>
      </c>
      <c r="F26" s="37" t="s">
        <v>72</v>
      </c>
      <c r="H26" s="92"/>
      <c r="I26" s="92">
        <v>2011</v>
      </c>
      <c r="J26" s="92"/>
      <c r="L26">
        <v>2020</v>
      </c>
      <c r="O26" s="27"/>
    </row>
    <row r="27" spans="2:15" x14ac:dyDescent="0.45">
      <c r="B27" s="50"/>
      <c r="C27" s="34"/>
      <c r="D27" s="37"/>
      <c r="E27" s="37"/>
      <c r="F27" s="37"/>
      <c r="H27" s="92"/>
      <c r="I27" s="92">
        <v>2012</v>
      </c>
      <c r="J27" s="92"/>
      <c r="L27">
        <v>2021</v>
      </c>
      <c r="O27" s="27"/>
    </row>
    <row r="28" spans="2:15" x14ac:dyDescent="0.45">
      <c r="B28" s="50"/>
      <c r="C28" s="34"/>
      <c r="D28" s="37"/>
      <c r="E28" s="37"/>
      <c r="F28" s="37"/>
      <c r="H28" s="92"/>
      <c r="I28" s="92">
        <v>2014</v>
      </c>
      <c r="J28" s="92"/>
      <c r="L28">
        <v>2022</v>
      </c>
      <c r="O28" s="27"/>
    </row>
    <row r="29" spans="2:15" x14ac:dyDescent="0.45">
      <c r="B29" s="50"/>
      <c r="C29" s="34" t="s">
        <v>11</v>
      </c>
      <c r="D29" s="37"/>
      <c r="E29" s="37"/>
      <c r="F29" s="37"/>
      <c r="H29" s="92"/>
      <c r="I29" s="94">
        <v>2016</v>
      </c>
      <c r="J29" s="92"/>
      <c r="L29">
        <v>2023</v>
      </c>
      <c r="M29" s="26">
        <v>10.6</v>
      </c>
      <c r="N29">
        <v>10</v>
      </c>
      <c r="O29" s="27">
        <f>N29/M29</f>
        <v>0.94339622641509435</v>
      </c>
    </row>
    <row r="30" spans="2:15" x14ac:dyDescent="0.45">
      <c r="B30" s="50"/>
      <c r="C30" s="34"/>
      <c r="D30" s="37"/>
      <c r="E30" s="37"/>
      <c r="F30" s="37"/>
      <c r="H30" s="92"/>
      <c r="I30" s="95">
        <v>2017</v>
      </c>
      <c r="J30" s="92"/>
    </row>
    <row r="31" spans="2:15" ht="15.75" customHeight="1" x14ac:dyDescent="0.45">
      <c r="B31" s="50"/>
      <c r="C31" s="34"/>
      <c r="D31" s="37"/>
      <c r="E31" s="37"/>
      <c r="F31" s="37"/>
      <c r="H31" s="92"/>
      <c r="I31" s="95">
        <v>2018</v>
      </c>
      <c r="J31" s="92"/>
    </row>
    <row r="32" spans="2:15" x14ac:dyDescent="0.45">
      <c r="H32" s="92"/>
      <c r="I32" s="95">
        <v>2019</v>
      </c>
      <c r="J32" s="92"/>
    </row>
    <row r="33" spans="8:10" x14ac:dyDescent="0.45">
      <c r="H33" s="96"/>
      <c r="I33" s="95">
        <v>2020</v>
      </c>
      <c r="J33" s="92"/>
    </row>
    <row r="34" spans="8:10" x14ac:dyDescent="0.45">
      <c r="H34" s="92"/>
      <c r="I34" s="95">
        <v>2021</v>
      </c>
      <c r="J34" s="92"/>
    </row>
    <row r="35" spans="8:10" x14ac:dyDescent="0.45">
      <c r="H35" s="92"/>
      <c r="I35" s="92">
        <v>2023</v>
      </c>
      <c r="J35" s="92"/>
    </row>
    <row r="36" spans="8:10" x14ac:dyDescent="0.45">
      <c r="H36" s="92"/>
      <c r="I36" s="92"/>
      <c r="J36" s="92"/>
    </row>
    <row r="37" spans="8:10" x14ac:dyDescent="0.45">
      <c r="H37" s="92"/>
      <c r="I37" s="92"/>
      <c r="J37" s="92"/>
    </row>
    <row r="38" spans="8:10" x14ac:dyDescent="0.45">
      <c r="H38" s="92"/>
      <c r="I38" s="92"/>
      <c r="J38" s="92"/>
    </row>
    <row r="39" spans="8:10" x14ac:dyDescent="0.45">
      <c r="H39" s="92"/>
      <c r="I39" s="92"/>
      <c r="J39" s="92"/>
    </row>
  </sheetData>
  <mergeCells count="43">
    <mergeCell ref="L10:O10"/>
    <mergeCell ref="D20:D22"/>
    <mergeCell ref="E20:E22"/>
    <mergeCell ref="F20:F22"/>
    <mergeCell ref="C20:C22"/>
    <mergeCell ref="D14:D16"/>
    <mergeCell ref="E14:E16"/>
    <mergeCell ref="F14:F16"/>
    <mergeCell ref="C17:C19"/>
    <mergeCell ref="D17:D19"/>
    <mergeCell ref="E17:E19"/>
    <mergeCell ref="F17:F19"/>
    <mergeCell ref="B2:F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14:B22"/>
    <mergeCell ref="C14:C16"/>
    <mergeCell ref="B3:F3"/>
    <mergeCell ref="C11:C13"/>
    <mergeCell ref="D11:D13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43"/>
  <sheetViews>
    <sheetView workbookViewId="0">
      <selection activeCell="M32" sqref="M32"/>
    </sheetView>
  </sheetViews>
  <sheetFormatPr defaultRowHeight="14.25" x14ac:dyDescent="0.45"/>
  <cols>
    <col min="4" max="6" width="20.73046875" customWidth="1"/>
    <col min="8" max="10" width="10.73046875" style="3" customWidth="1"/>
    <col min="11" max="11" width="3.86328125" customWidth="1"/>
    <col min="12" max="12" width="6" customWidth="1"/>
    <col min="14" max="14" width="7.73046875" customWidth="1"/>
    <col min="15" max="15" width="6.59765625" customWidth="1"/>
  </cols>
  <sheetData>
    <row r="2" spans="2:15" ht="18" x14ac:dyDescent="0.55000000000000004">
      <c r="B2" s="30" t="s">
        <v>43</v>
      </c>
      <c r="C2" s="30"/>
      <c r="D2" s="30"/>
      <c r="E2" s="30"/>
      <c r="F2" s="30"/>
    </row>
    <row r="3" spans="2:15" ht="15.75" x14ac:dyDescent="0.5">
      <c r="B3" s="31" t="s">
        <v>44</v>
      </c>
      <c r="C3" s="31"/>
      <c r="D3" s="31"/>
      <c r="E3" s="31"/>
      <c r="F3" s="31"/>
    </row>
    <row r="4" spans="2:15" ht="14.65" thickBot="1" x14ac:dyDescent="0.5">
      <c r="B4" s="32"/>
      <c r="C4" s="33"/>
      <c r="D4" s="12" t="s">
        <v>2</v>
      </c>
      <c r="E4" s="12" t="s">
        <v>3</v>
      </c>
      <c r="F4" s="13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/>
      <c r="E5" s="48">
        <v>2007</v>
      </c>
      <c r="F5" s="41">
        <v>2015</v>
      </c>
      <c r="H5" s="92">
        <v>2008</v>
      </c>
      <c r="I5" s="92">
        <v>2006</v>
      </c>
      <c r="J5" s="92">
        <v>2011</v>
      </c>
    </row>
    <row r="6" spans="2:15" x14ac:dyDescent="0.45">
      <c r="B6" s="43"/>
      <c r="C6" s="34"/>
      <c r="D6" s="37"/>
      <c r="E6" s="37"/>
      <c r="F6" s="38"/>
      <c r="H6" s="92">
        <v>2010</v>
      </c>
      <c r="I6" s="92">
        <v>2007</v>
      </c>
      <c r="J6" s="92">
        <v>2015</v>
      </c>
    </row>
    <row r="7" spans="2:15" x14ac:dyDescent="0.45">
      <c r="B7" s="43"/>
      <c r="C7" s="34"/>
      <c r="D7" s="37"/>
      <c r="E7" s="37"/>
      <c r="F7" s="38"/>
      <c r="H7" s="92">
        <v>2012</v>
      </c>
      <c r="I7" s="92">
        <v>2009</v>
      </c>
      <c r="J7" s="92">
        <v>2019</v>
      </c>
      <c r="M7" t="s">
        <v>9</v>
      </c>
    </row>
    <row r="8" spans="2:15" x14ac:dyDescent="0.45">
      <c r="B8" s="43"/>
      <c r="C8" s="34" t="s">
        <v>7</v>
      </c>
      <c r="D8" s="37" t="s">
        <v>8</v>
      </c>
      <c r="E8" s="37" t="s">
        <v>45</v>
      </c>
      <c r="F8" s="38"/>
      <c r="H8" s="92">
        <v>2013</v>
      </c>
      <c r="I8" s="92">
        <v>2014</v>
      </c>
      <c r="J8" s="92">
        <v>2023</v>
      </c>
      <c r="M8" s="19" t="s">
        <v>10</v>
      </c>
    </row>
    <row r="9" spans="2:15" x14ac:dyDescent="0.45">
      <c r="B9" s="43"/>
      <c r="C9" s="34"/>
      <c r="D9" s="37"/>
      <c r="E9" s="37"/>
      <c r="F9" s="38"/>
      <c r="H9" s="92">
        <v>2017</v>
      </c>
      <c r="I9" s="92">
        <v>2016</v>
      </c>
      <c r="J9" s="92"/>
      <c r="M9" s="26" t="s">
        <v>86</v>
      </c>
    </row>
    <row r="10" spans="2:15" x14ac:dyDescent="0.45">
      <c r="B10" s="43"/>
      <c r="C10" s="34"/>
      <c r="D10" s="37"/>
      <c r="E10" s="37"/>
      <c r="F10" s="38"/>
      <c r="H10" s="92">
        <v>2018</v>
      </c>
      <c r="I10" s="92">
        <v>2021</v>
      </c>
      <c r="J10" s="92"/>
      <c r="L10" s="29" t="s">
        <v>97</v>
      </c>
      <c r="M10" s="29"/>
      <c r="N10" s="29"/>
      <c r="O10" s="29"/>
    </row>
    <row r="11" spans="2:15" x14ac:dyDescent="0.45">
      <c r="B11" s="43"/>
      <c r="C11" s="34" t="s">
        <v>11</v>
      </c>
      <c r="D11" s="37" t="s">
        <v>46</v>
      </c>
      <c r="E11" s="37">
        <v>2006</v>
      </c>
      <c r="F11" s="38"/>
      <c r="H11" s="92">
        <v>2020</v>
      </c>
      <c r="I11" s="92"/>
      <c r="J11" s="92"/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H12" s="92">
        <v>2022</v>
      </c>
      <c r="I12" s="92"/>
      <c r="J12" s="92"/>
      <c r="L12">
        <v>2006</v>
      </c>
      <c r="M12" s="16">
        <v>18.7</v>
      </c>
      <c r="N12" s="4">
        <v>8.9</v>
      </c>
      <c r="O12" s="7">
        <f>N12/M12</f>
        <v>0.47593582887700536</v>
      </c>
    </row>
    <row r="13" spans="2:15" ht="15.75" customHeight="1" thickBot="1" x14ac:dyDescent="0.5">
      <c r="B13" s="44"/>
      <c r="C13" s="35"/>
      <c r="D13" s="39"/>
      <c r="E13" s="39"/>
      <c r="F13" s="40"/>
      <c r="H13" s="92"/>
      <c r="I13" s="92"/>
      <c r="J13" s="92"/>
      <c r="L13">
        <v>2007</v>
      </c>
      <c r="M13" s="16">
        <v>18.7</v>
      </c>
      <c r="N13" s="4">
        <v>15.2</v>
      </c>
      <c r="O13" s="7">
        <f t="shared" ref="O13:O23" si="0">N13/M13</f>
        <v>0.81283422459893051</v>
      </c>
    </row>
    <row r="14" spans="2:15" x14ac:dyDescent="0.45">
      <c r="B14" s="45" t="s">
        <v>18</v>
      </c>
      <c r="C14" s="36" t="s">
        <v>6</v>
      </c>
      <c r="D14" s="48"/>
      <c r="E14" s="48"/>
      <c r="F14" s="41"/>
      <c r="H14" s="21" t="s">
        <v>15</v>
      </c>
      <c r="I14" s="21" t="s">
        <v>16</v>
      </c>
      <c r="J14" s="21" t="s">
        <v>17</v>
      </c>
      <c r="L14">
        <v>2008</v>
      </c>
      <c r="M14" s="16">
        <v>18.7</v>
      </c>
      <c r="N14" s="4">
        <v>26.8</v>
      </c>
      <c r="O14" s="7">
        <f t="shared" si="0"/>
        <v>1.4331550802139039</v>
      </c>
    </row>
    <row r="15" spans="2:15" x14ac:dyDescent="0.45">
      <c r="B15" s="46"/>
      <c r="C15" s="34"/>
      <c r="D15" s="37"/>
      <c r="E15" s="37"/>
      <c r="F15" s="38"/>
      <c r="H15" s="92">
        <v>2006</v>
      </c>
      <c r="I15" s="92">
        <v>2009</v>
      </c>
      <c r="J15" s="92">
        <v>2008</v>
      </c>
      <c r="L15">
        <v>2009</v>
      </c>
      <c r="M15" s="16">
        <v>18.7</v>
      </c>
      <c r="N15" s="4">
        <v>19.3</v>
      </c>
      <c r="O15" s="7">
        <f t="shared" si="0"/>
        <v>1.0320855614973263</v>
      </c>
    </row>
    <row r="16" spans="2:15" x14ac:dyDescent="0.45">
      <c r="B16" s="46"/>
      <c r="C16" s="34"/>
      <c r="D16" s="37"/>
      <c r="E16" s="37"/>
      <c r="F16" s="38"/>
      <c r="H16" s="92">
        <v>2007</v>
      </c>
      <c r="I16" s="92">
        <v>2011</v>
      </c>
      <c r="J16" s="92">
        <v>2017</v>
      </c>
      <c r="L16">
        <v>2010</v>
      </c>
      <c r="M16" s="16">
        <v>18.7</v>
      </c>
      <c r="N16" s="4">
        <v>16.600000000000001</v>
      </c>
      <c r="O16" s="7">
        <f t="shared" si="0"/>
        <v>0.8877005347593584</v>
      </c>
    </row>
    <row r="17" spans="2:15" x14ac:dyDescent="0.45">
      <c r="B17" s="46"/>
      <c r="C17" s="34" t="s">
        <v>7</v>
      </c>
      <c r="D17" s="37">
        <v>2020</v>
      </c>
      <c r="E17" s="37">
        <v>2021</v>
      </c>
      <c r="F17" s="38">
        <v>2011</v>
      </c>
      <c r="H17" s="92">
        <v>2010</v>
      </c>
      <c r="I17" s="92">
        <v>2020</v>
      </c>
      <c r="J17" s="92">
        <v>2019</v>
      </c>
      <c r="L17">
        <v>2011</v>
      </c>
      <c r="M17" s="16">
        <v>18.7</v>
      </c>
      <c r="N17" s="4">
        <v>18.8</v>
      </c>
      <c r="O17" s="7">
        <f t="shared" si="0"/>
        <v>1.0053475935828877</v>
      </c>
    </row>
    <row r="18" spans="2:15" x14ac:dyDescent="0.45">
      <c r="B18" s="46"/>
      <c r="C18" s="34"/>
      <c r="D18" s="37"/>
      <c r="E18" s="37"/>
      <c r="F18" s="38"/>
      <c r="H18" s="92">
        <v>2012</v>
      </c>
      <c r="I18" s="92">
        <v>2021</v>
      </c>
      <c r="J18" s="92">
        <v>2023</v>
      </c>
      <c r="L18">
        <v>2012</v>
      </c>
      <c r="M18" s="16">
        <v>18.7</v>
      </c>
      <c r="N18" s="4">
        <v>15.7</v>
      </c>
      <c r="O18" s="7">
        <f t="shared" si="0"/>
        <v>0.83957219251336901</v>
      </c>
    </row>
    <row r="19" spans="2:15" x14ac:dyDescent="0.45">
      <c r="B19" s="46"/>
      <c r="C19" s="34"/>
      <c r="D19" s="37"/>
      <c r="E19" s="37"/>
      <c r="F19" s="38"/>
      <c r="H19" s="92">
        <v>2013</v>
      </c>
      <c r="I19" s="92">
        <v>2022</v>
      </c>
      <c r="J19" s="92"/>
      <c r="L19">
        <v>2013</v>
      </c>
      <c r="M19" s="16">
        <v>18.7</v>
      </c>
      <c r="N19" s="4">
        <v>13.7</v>
      </c>
      <c r="O19" s="7">
        <f t="shared" si="0"/>
        <v>0.73262032085561501</v>
      </c>
    </row>
    <row r="20" spans="2:15" x14ac:dyDescent="0.45">
      <c r="B20" s="46"/>
      <c r="C20" s="34" t="s">
        <v>11</v>
      </c>
      <c r="D20" s="37">
        <v>2022</v>
      </c>
      <c r="E20" s="37">
        <v>2009</v>
      </c>
      <c r="F20" s="38"/>
      <c r="H20" s="92">
        <v>2014</v>
      </c>
      <c r="I20" s="92"/>
      <c r="J20" s="92"/>
      <c r="L20">
        <v>2014</v>
      </c>
      <c r="M20" s="16">
        <v>18.7</v>
      </c>
      <c r="N20" s="4">
        <v>16.7</v>
      </c>
      <c r="O20" s="7">
        <f t="shared" si="0"/>
        <v>0.89304812834224601</v>
      </c>
    </row>
    <row r="21" spans="2:15" x14ac:dyDescent="0.45">
      <c r="B21" s="46"/>
      <c r="C21" s="34"/>
      <c r="D21" s="37"/>
      <c r="E21" s="37"/>
      <c r="F21" s="38"/>
      <c r="H21" s="92">
        <v>2015</v>
      </c>
      <c r="I21" s="92"/>
      <c r="J21" s="92"/>
      <c r="L21">
        <v>2015</v>
      </c>
      <c r="M21" s="16">
        <v>18.7</v>
      </c>
      <c r="N21" s="4">
        <v>13.3</v>
      </c>
      <c r="O21" s="7">
        <f t="shared" si="0"/>
        <v>0.71122994652406424</v>
      </c>
    </row>
    <row r="22" spans="2:15" ht="15.75" customHeight="1" thickBot="1" x14ac:dyDescent="0.5">
      <c r="B22" s="47"/>
      <c r="C22" s="35"/>
      <c r="D22" s="39"/>
      <c r="E22" s="39"/>
      <c r="F22" s="40"/>
      <c r="H22" s="92">
        <v>2016</v>
      </c>
      <c r="I22" s="92"/>
      <c r="J22" s="92"/>
      <c r="L22">
        <v>2016</v>
      </c>
      <c r="M22" s="16">
        <v>18.7</v>
      </c>
      <c r="N22" s="4">
        <v>16.399999999999999</v>
      </c>
      <c r="O22" s="7">
        <f t="shared" si="0"/>
        <v>0.87700534759358284</v>
      </c>
    </row>
    <row r="23" spans="2:15" x14ac:dyDescent="0.45">
      <c r="B23" s="45" t="s">
        <v>19</v>
      </c>
      <c r="C23" s="36" t="s">
        <v>6</v>
      </c>
      <c r="D23" s="48"/>
      <c r="E23" s="48"/>
      <c r="F23" s="41"/>
      <c r="H23" s="92">
        <v>2018</v>
      </c>
      <c r="I23" s="92"/>
      <c r="J23" s="92"/>
      <c r="L23">
        <v>2017</v>
      </c>
      <c r="M23" s="16">
        <v>18.7</v>
      </c>
      <c r="N23">
        <v>25.6</v>
      </c>
      <c r="O23" s="7">
        <f t="shared" si="0"/>
        <v>1.3689839572192515</v>
      </c>
    </row>
    <row r="24" spans="2:15" x14ac:dyDescent="0.45">
      <c r="B24" s="46"/>
      <c r="C24" s="34"/>
      <c r="D24" s="37"/>
      <c r="E24" s="37"/>
      <c r="F24" s="38"/>
      <c r="H24" s="92"/>
      <c r="I24" s="92"/>
      <c r="J24" s="92"/>
      <c r="L24">
        <v>2018</v>
      </c>
      <c r="M24" s="16">
        <v>18.7</v>
      </c>
      <c r="N24" s="4">
        <v>11</v>
      </c>
      <c r="O24" s="7">
        <f t="shared" ref="O24" si="1">N24/M24</f>
        <v>0.58823529411764708</v>
      </c>
    </row>
    <row r="25" spans="2:15" x14ac:dyDescent="0.45">
      <c r="B25" s="46"/>
      <c r="C25" s="34"/>
      <c r="D25" s="37"/>
      <c r="E25" s="37"/>
      <c r="F25" s="38"/>
      <c r="H25" s="21" t="s">
        <v>6</v>
      </c>
      <c r="I25" s="21" t="s">
        <v>7</v>
      </c>
      <c r="J25" s="21" t="s">
        <v>11</v>
      </c>
      <c r="L25">
        <v>2019</v>
      </c>
      <c r="O25" s="27"/>
    </row>
    <row r="26" spans="2:15" x14ac:dyDescent="0.45">
      <c r="B26" s="46"/>
      <c r="C26" s="34" t="s">
        <v>7</v>
      </c>
      <c r="D26" s="37" t="s">
        <v>20</v>
      </c>
      <c r="E26" s="37"/>
      <c r="F26" s="38">
        <v>2019</v>
      </c>
      <c r="H26" s="92">
        <v>2007</v>
      </c>
      <c r="I26" s="93">
        <v>2006</v>
      </c>
      <c r="J26" s="92">
        <v>2009</v>
      </c>
      <c r="L26">
        <v>2020</v>
      </c>
      <c r="O26" s="27"/>
    </row>
    <row r="27" spans="2:15" x14ac:dyDescent="0.45">
      <c r="B27" s="46"/>
      <c r="C27" s="34"/>
      <c r="D27" s="37"/>
      <c r="E27" s="37"/>
      <c r="F27" s="38"/>
      <c r="H27" s="92">
        <v>2015</v>
      </c>
      <c r="I27" s="92">
        <v>2008</v>
      </c>
      <c r="J27" s="92">
        <v>2013</v>
      </c>
      <c r="L27">
        <v>2021</v>
      </c>
      <c r="O27" s="27"/>
    </row>
    <row r="28" spans="2:15" x14ac:dyDescent="0.45">
      <c r="B28" s="46"/>
      <c r="C28" s="34"/>
      <c r="D28" s="37"/>
      <c r="E28" s="37"/>
      <c r="F28" s="38"/>
      <c r="H28" s="92"/>
      <c r="I28" s="92">
        <v>2010</v>
      </c>
      <c r="J28" s="92">
        <v>2022</v>
      </c>
      <c r="L28">
        <v>2022</v>
      </c>
      <c r="O28" s="27"/>
    </row>
    <row r="29" spans="2:15" x14ac:dyDescent="0.45">
      <c r="B29" s="46"/>
      <c r="C29" s="34" t="s">
        <v>11</v>
      </c>
      <c r="D29" s="37"/>
      <c r="E29" s="37"/>
      <c r="F29" s="38">
        <v>2023</v>
      </c>
      <c r="H29" s="92"/>
      <c r="I29" s="92">
        <v>2011</v>
      </c>
      <c r="J29" s="3">
        <v>2023</v>
      </c>
      <c r="L29">
        <v>2023</v>
      </c>
      <c r="M29" s="26">
        <v>16.600000000000001</v>
      </c>
      <c r="N29">
        <v>21.2</v>
      </c>
      <c r="O29" s="27">
        <f>N29/M29</f>
        <v>1.2771084337349397</v>
      </c>
    </row>
    <row r="30" spans="2:15" x14ac:dyDescent="0.45">
      <c r="B30" s="46"/>
      <c r="C30" s="34"/>
      <c r="D30" s="37"/>
      <c r="E30" s="37"/>
      <c r="F30" s="38"/>
      <c r="H30" s="92"/>
      <c r="I30" s="92">
        <v>2012</v>
      </c>
      <c r="J30" s="92"/>
    </row>
    <row r="31" spans="2:15" ht="15.75" customHeight="1" thickBot="1" x14ac:dyDescent="0.5">
      <c r="B31" s="47"/>
      <c r="C31" s="35"/>
      <c r="D31" s="39"/>
      <c r="E31" s="39"/>
      <c r="F31" s="40"/>
      <c r="H31" s="92"/>
      <c r="I31" s="92">
        <v>2014</v>
      </c>
      <c r="J31" s="92"/>
    </row>
    <row r="32" spans="2:15" x14ac:dyDescent="0.45">
      <c r="H32" s="92"/>
      <c r="I32" s="97">
        <v>2016</v>
      </c>
      <c r="J32" s="92"/>
    </row>
    <row r="33" spans="8:10" x14ac:dyDescent="0.45">
      <c r="H33" s="92"/>
      <c r="I33" s="92">
        <v>2017</v>
      </c>
    </row>
    <row r="34" spans="8:10" x14ac:dyDescent="0.45">
      <c r="H34" s="92"/>
      <c r="I34" s="92">
        <v>2018</v>
      </c>
      <c r="J34" s="92"/>
    </row>
    <row r="35" spans="8:10" x14ac:dyDescent="0.45">
      <c r="I35" s="92">
        <v>2019</v>
      </c>
      <c r="J35" s="92"/>
    </row>
    <row r="36" spans="8:10" x14ac:dyDescent="0.45">
      <c r="H36" s="96"/>
      <c r="I36" s="92">
        <v>2020</v>
      </c>
      <c r="J36" s="92"/>
    </row>
    <row r="37" spans="8:10" x14ac:dyDescent="0.45">
      <c r="H37" s="92"/>
      <c r="I37" s="92">
        <v>2021</v>
      </c>
      <c r="J37" s="92"/>
    </row>
    <row r="39" spans="8:10" x14ac:dyDescent="0.45">
      <c r="H39" s="92"/>
      <c r="J39" s="92"/>
    </row>
    <row r="40" spans="8:10" x14ac:dyDescent="0.45">
      <c r="H40" s="92"/>
      <c r="J40" s="92"/>
    </row>
    <row r="41" spans="8:10" x14ac:dyDescent="0.45">
      <c r="H41" s="92"/>
      <c r="J41" s="92"/>
    </row>
    <row r="42" spans="8:10" x14ac:dyDescent="0.45">
      <c r="H42" s="92"/>
      <c r="J42" s="92"/>
    </row>
    <row r="43" spans="8:10" x14ac:dyDescent="0.45">
      <c r="H43" s="92"/>
      <c r="I43" s="92"/>
    </row>
  </sheetData>
  <mergeCells count="43">
    <mergeCell ref="L10:O10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D20:D22"/>
    <mergeCell ref="E20:E22"/>
    <mergeCell ref="F20:F22"/>
    <mergeCell ref="C20:C22"/>
    <mergeCell ref="B23:B31"/>
    <mergeCell ref="C23:C25"/>
    <mergeCell ref="D23:D25"/>
    <mergeCell ref="E23:E25"/>
    <mergeCell ref="F23:F25"/>
    <mergeCell ref="C29:C31"/>
    <mergeCell ref="D29:D31"/>
    <mergeCell ref="E29:E31"/>
    <mergeCell ref="F29:F31"/>
    <mergeCell ref="C26:C28"/>
    <mergeCell ref="D26:D28"/>
    <mergeCell ref="E26:E28"/>
    <mergeCell ref="F26:F28"/>
    <mergeCell ref="B2:F2"/>
    <mergeCell ref="E11:E13"/>
    <mergeCell ref="F11:F13"/>
    <mergeCell ref="B4:C4"/>
    <mergeCell ref="B5:B13"/>
    <mergeCell ref="C5:C7"/>
    <mergeCell ref="D5:D7"/>
    <mergeCell ref="E5:E7"/>
    <mergeCell ref="F5:F7"/>
    <mergeCell ref="C8:C10"/>
    <mergeCell ref="D8:D10"/>
    <mergeCell ref="E8:E10"/>
    <mergeCell ref="F8:F10"/>
    <mergeCell ref="B3:F3"/>
    <mergeCell ref="C11:C13"/>
    <mergeCell ref="D11:D1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31"/>
  <sheetViews>
    <sheetView workbookViewId="0">
      <selection activeCell="O16" sqref="O16"/>
    </sheetView>
  </sheetViews>
  <sheetFormatPr defaultRowHeight="14.25" x14ac:dyDescent="0.45"/>
  <cols>
    <col min="4" max="6" width="20.73046875" customWidth="1"/>
    <col min="7" max="7" width="5.73046875" customWidth="1"/>
    <col min="8" max="10" width="10.73046875" style="3" customWidth="1"/>
    <col min="11" max="11" width="4" customWidth="1"/>
    <col min="12" max="12" width="5.3984375" customWidth="1"/>
    <col min="14" max="14" width="7.59765625" customWidth="1"/>
    <col min="15" max="15" width="6.59765625" customWidth="1"/>
  </cols>
  <sheetData>
    <row r="2" spans="2:15" ht="18" x14ac:dyDescent="0.55000000000000004">
      <c r="B2" s="57" t="s">
        <v>43</v>
      </c>
      <c r="C2" s="57"/>
      <c r="D2" s="57"/>
      <c r="E2" s="57"/>
      <c r="F2" s="57"/>
    </row>
    <row r="3" spans="2:15" ht="16.149999999999999" thickBot="1" x14ac:dyDescent="0.55000000000000004">
      <c r="B3" s="60" t="s">
        <v>47</v>
      </c>
      <c r="C3" s="60"/>
      <c r="D3" s="60"/>
      <c r="E3" s="60"/>
      <c r="F3" s="60"/>
    </row>
    <row r="4" spans="2:15" ht="14.65" thickBot="1" x14ac:dyDescent="0.5">
      <c r="B4" s="58"/>
      <c r="C4" s="59"/>
      <c r="D4" s="8" t="s">
        <v>2</v>
      </c>
      <c r="E4" s="8" t="s">
        <v>3</v>
      </c>
      <c r="F4" s="9" t="s">
        <v>4</v>
      </c>
      <c r="H4" s="21" t="s">
        <v>2</v>
      </c>
      <c r="I4" s="21" t="s">
        <v>3</v>
      </c>
      <c r="J4" s="21" t="s">
        <v>4</v>
      </c>
    </row>
    <row r="5" spans="2:15" x14ac:dyDescent="0.45">
      <c r="B5" s="42" t="s">
        <v>5</v>
      </c>
      <c r="C5" s="36" t="s">
        <v>6</v>
      </c>
      <c r="D5" s="48"/>
      <c r="E5" s="48"/>
      <c r="F5" s="41">
        <v>2015</v>
      </c>
      <c r="H5" s="3">
        <v>2008</v>
      </c>
      <c r="I5" s="3">
        <v>2007</v>
      </c>
      <c r="J5" s="3">
        <v>2006</v>
      </c>
    </row>
    <row r="6" spans="2:15" x14ac:dyDescent="0.45">
      <c r="B6" s="43"/>
      <c r="C6" s="34"/>
      <c r="D6" s="37"/>
      <c r="E6" s="37"/>
      <c r="F6" s="38"/>
      <c r="H6" s="3">
        <v>2010</v>
      </c>
      <c r="I6" s="3">
        <v>2009</v>
      </c>
      <c r="J6" s="3">
        <v>2011</v>
      </c>
    </row>
    <row r="7" spans="2:15" x14ac:dyDescent="0.45">
      <c r="B7" s="43"/>
      <c r="C7" s="34"/>
      <c r="D7" s="37"/>
      <c r="E7" s="37"/>
      <c r="F7" s="38"/>
      <c r="H7" s="3">
        <v>2012</v>
      </c>
      <c r="I7" s="3">
        <v>2014</v>
      </c>
      <c r="J7" s="3">
        <v>2015</v>
      </c>
      <c r="M7" t="s">
        <v>9</v>
      </c>
    </row>
    <row r="8" spans="2:15" x14ac:dyDescent="0.45">
      <c r="B8" s="43"/>
      <c r="C8" s="34" t="s">
        <v>7</v>
      </c>
      <c r="D8" s="37" t="s">
        <v>77</v>
      </c>
      <c r="E8" s="37">
        <v>2014</v>
      </c>
      <c r="F8" s="38"/>
      <c r="H8" s="3">
        <v>2013</v>
      </c>
      <c r="I8" s="3">
        <v>2016</v>
      </c>
      <c r="J8" s="3">
        <v>2023</v>
      </c>
      <c r="M8" s="19" t="s">
        <v>10</v>
      </c>
    </row>
    <row r="9" spans="2:15" x14ac:dyDescent="0.45">
      <c r="B9" s="43"/>
      <c r="C9" s="34"/>
      <c r="D9" s="37"/>
      <c r="E9" s="37"/>
      <c r="F9" s="38"/>
      <c r="H9" s="3">
        <v>2018</v>
      </c>
      <c r="M9" s="26" t="s">
        <v>86</v>
      </c>
    </row>
    <row r="10" spans="2:15" x14ac:dyDescent="0.45">
      <c r="B10" s="43"/>
      <c r="C10" s="34"/>
      <c r="D10" s="37"/>
      <c r="E10" s="37"/>
      <c r="F10" s="38"/>
      <c r="L10" s="29" t="s">
        <v>98</v>
      </c>
      <c r="M10" s="29"/>
      <c r="N10" s="29"/>
      <c r="O10" s="29"/>
    </row>
    <row r="11" spans="2:15" x14ac:dyDescent="0.45">
      <c r="B11" s="43"/>
      <c r="C11" s="34" t="s">
        <v>11</v>
      </c>
      <c r="D11" s="37">
        <v>2013</v>
      </c>
      <c r="E11" s="37"/>
      <c r="F11" s="38">
        <v>2006</v>
      </c>
      <c r="H11" s="21" t="s">
        <v>15</v>
      </c>
      <c r="I11" s="21" t="s">
        <v>16</v>
      </c>
      <c r="J11" s="21" t="s">
        <v>17</v>
      </c>
      <c r="M11" s="3" t="s">
        <v>12</v>
      </c>
      <c r="N11" s="6" t="s">
        <v>13</v>
      </c>
      <c r="O11" s="5" t="s">
        <v>14</v>
      </c>
    </row>
    <row r="12" spans="2:15" x14ac:dyDescent="0.45">
      <c r="B12" s="43"/>
      <c r="C12" s="34"/>
      <c r="D12" s="37"/>
      <c r="E12" s="37"/>
      <c r="F12" s="38"/>
      <c r="H12" s="3">
        <v>2006</v>
      </c>
      <c r="I12" s="3">
        <v>2007</v>
      </c>
      <c r="J12" s="3">
        <v>2008</v>
      </c>
      <c r="L12">
        <v>2006</v>
      </c>
      <c r="M12" s="16">
        <v>24.9</v>
      </c>
      <c r="N12" s="4">
        <v>10.1</v>
      </c>
      <c r="O12" s="7">
        <f>N12/M12</f>
        <v>0.40562248995983935</v>
      </c>
    </row>
    <row r="13" spans="2:15" ht="14.65" thickBot="1" x14ac:dyDescent="0.5">
      <c r="B13" s="44"/>
      <c r="C13" s="35"/>
      <c r="D13" s="39"/>
      <c r="E13" s="39"/>
      <c r="F13" s="40"/>
      <c r="H13" s="3">
        <v>2013</v>
      </c>
      <c r="I13" s="3">
        <v>2012</v>
      </c>
      <c r="J13" s="3">
        <v>2009</v>
      </c>
      <c r="L13">
        <v>2007</v>
      </c>
      <c r="M13" s="16">
        <v>24.9</v>
      </c>
      <c r="N13" s="4">
        <v>23.8</v>
      </c>
      <c r="O13" s="7">
        <f t="shared" ref="O13:O22" si="0">N13/M13</f>
        <v>0.95582329317269088</v>
      </c>
    </row>
    <row r="14" spans="2:15" x14ac:dyDescent="0.45">
      <c r="B14" s="45" t="s">
        <v>18</v>
      </c>
      <c r="C14" s="36" t="s">
        <v>6</v>
      </c>
      <c r="D14" s="48"/>
      <c r="E14" s="48">
        <v>2007</v>
      </c>
      <c r="F14" s="41"/>
      <c r="H14" s="3">
        <v>2014</v>
      </c>
      <c r="I14" s="3">
        <v>2016</v>
      </c>
      <c r="J14" s="3">
        <v>2010</v>
      </c>
      <c r="L14">
        <v>2008</v>
      </c>
      <c r="M14" s="16">
        <v>24.9</v>
      </c>
      <c r="N14" s="4">
        <v>43.6</v>
      </c>
      <c r="O14" s="7">
        <f t="shared" si="0"/>
        <v>1.7510040160642573</v>
      </c>
    </row>
    <row r="15" spans="2:15" x14ac:dyDescent="0.45">
      <c r="B15" s="46"/>
      <c r="C15" s="34"/>
      <c r="D15" s="37"/>
      <c r="E15" s="37"/>
      <c r="F15" s="38"/>
      <c r="H15" s="3">
        <v>2015</v>
      </c>
      <c r="J15" s="3">
        <v>2011</v>
      </c>
      <c r="L15">
        <v>2009</v>
      </c>
      <c r="M15" s="16">
        <v>24.9</v>
      </c>
      <c r="N15" s="4">
        <v>27.6</v>
      </c>
      <c r="O15" s="7">
        <f t="shared" si="0"/>
        <v>1.1084337349397591</v>
      </c>
    </row>
    <row r="16" spans="2:15" x14ac:dyDescent="0.45">
      <c r="B16" s="46"/>
      <c r="C16" s="34"/>
      <c r="D16" s="37"/>
      <c r="E16" s="37"/>
      <c r="F16" s="38"/>
      <c r="H16" s="3">
        <v>2018</v>
      </c>
      <c r="J16" s="3">
        <v>2023</v>
      </c>
      <c r="L16">
        <v>2010</v>
      </c>
      <c r="M16" s="16">
        <v>24.9</v>
      </c>
      <c r="N16" s="4">
        <v>29.8</v>
      </c>
      <c r="O16" s="7">
        <f t="shared" si="0"/>
        <v>1.1967871485943775</v>
      </c>
    </row>
    <row r="17" spans="2:15" x14ac:dyDescent="0.45">
      <c r="B17" s="46"/>
      <c r="C17" s="34" t="s">
        <v>7</v>
      </c>
      <c r="D17" s="37">
        <v>2012</v>
      </c>
      <c r="E17" s="37">
        <v>2016</v>
      </c>
      <c r="F17" s="38"/>
      <c r="L17">
        <v>2011</v>
      </c>
      <c r="M17" s="16">
        <v>24.9</v>
      </c>
      <c r="N17" s="4">
        <v>27.7</v>
      </c>
      <c r="O17" s="7">
        <f t="shared" si="0"/>
        <v>1.1124497991967872</v>
      </c>
    </row>
    <row r="18" spans="2:15" x14ac:dyDescent="0.45">
      <c r="B18" s="46"/>
      <c r="C18" s="34"/>
      <c r="D18" s="37"/>
      <c r="E18" s="37"/>
      <c r="F18" s="38"/>
      <c r="H18" s="21" t="s">
        <v>6</v>
      </c>
      <c r="I18" s="21" t="s">
        <v>7</v>
      </c>
      <c r="J18" s="21" t="s">
        <v>11</v>
      </c>
      <c r="L18">
        <v>2012</v>
      </c>
      <c r="M18" s="16">
        <v>24.9</v>
      </c>
      <c r="N18" s="4">
        <v>25.4</v>
      </c>
      <c r="O18" s="7">
        <f t="shared" si="0"/>
        <v>1.0200803212851406</v>
      </c>
    </row>
    <row r="19" spans="2:15" x14ac:dyDescent="0.45">
      <c r="B19" s="46"/>
      <c r="C19" s="34"/>
      <c r="D19" s="37"/>
      <c r="E19" s="37"/>
      <c r="F19" s="38"/>
      <c r="H19" s="92">
        <v>2007</v>
      </c>
      <c r="I19" s="92">
        <v>2008</v>
      </c>
      <c r="J19" s="93">
        <v>2006</v>
      </c>
      <c r="L19">
        <v>2013</v>
      </c>
      <c r="M19" s="16">
        <v>24.9</v>
      </c>
      <c r="N19" s="4">
        <v>19.399999999999999</v>
      </c>
      <c r="O19" s="7">
        <f t="shared" si="0"/>
        <v>0.77911646586345384</v>
      </c>
    </row>
    <row r="20" spans="2:15" x14ac:dyDescent="0.45">
      <c r="B20" s="46"/>
      <c r="C20" s="34" t="s">
        <v>11</v>
      </c>
      <c r="D20" s="37"/>
      <c r="E20" s="37"/>
      <c r="F20" s="38"/>
      <c r="H20" s="92">
        <v>2015</v>
      </c>
      <c r="I20" s="92">
        <v>2011</v>
      </c>
      <c r="J20" s="92">
        <v>2009</v>
      </c>
      <c r="L20">
        <v>2014</v>
      </c>
      <c r="M20" s="16">
        <v>24.9</v>
      </c>
      <c r="N20" s="4">
        <v>19.5</v>
      </c>
      <c r="O20" s="7">
        <f t="shared" si="0"/>
        <v>0.78313253012048201</v>
      </c>
    </row>
    <row r="21" spans="2:15" x14ac:dyDescent="0.45">
      <c r="B21" s="46"/>
      <c r="C21" s="34"/>
      <c r="D21" s="37"/>
      <c r="E21" s="37"/>
      <c r="F21" s="38"/>
      <c r="H21" s="92"/>
      <c r="I21" s="92">
        <v>2012</v>
      </c>
      <c r="J21" s="92">
        <v>2010</v>
      </c>
      <c r="L21">
        <v>2015</v>
      </c>
      <c r="M21" s="16">
        <v>24.9</v>
      </c>
      <c r="N21" s="4">
        <v>15.8</v>
      </c>
      <c r="O21" s="7">
        <f t="shared" si="0"/>
        <v>0.63453815261044189</v>
      </c>
    </row>
    <row r="22" spans="2:15" ht="14.65" thickBot="1" x14ac:dyDescent="0.5">
      <c r="B22" s="47"/>
      <c r="C22" s="35"/>
      <c r="D22" s="39"/>
      <c r="E22" s="39"/>
      <c r="F22" s="40"/>
      <c r="H22" s="92"/>
      <c r="I22" s="92">
        <v>2014</v>
      </c>
      <c r="J22" s="92">
        <v>2013</v>
      </c>
      <c r="L22">
        <v>2016</v>
      </c>
      <c r="M22" s="16">
        <v>24.9</v>
      </c>
      <c r="N22" s="4">
        <v>26.1</v>
      </c>
      <c r="O22" s="7">
        <f t="shared" si="0"/>
        <v>1.0481927710843375</v>
      </c>
    </row>
    <row r="23" spans="2:15" x14ac:dyDescent="0.45">
      <c r="B23" s="45" t="s">
        <v>19</v>
      </c>
      <c r="C23" s="36" t="s">
        <v>6</v>
      </c>
      <c r="D23" s="48"/>
      <c r="E23" s="48"/>
      <c r="F23" s="41"/>
      <c r="H23" s="92"/>
      <c r="I23" s="97">
        <v>2016</v>
      </c>
      <c r="J23" s="92">
        <v>2023</v>
      </c>
      <c r="L23">
        <v>2017</v>
      </c>
      <c r="M23" s="16">
        <v>24.9</v>
      </c>
      <c r="N23">
        <v>36.799999999999997</v>
      </c>
      <c r="O23" s="7">
        <f t="shared" ref="O23:O24" si="1">N23/M23</f>
        <v>1.4779116465863453</v>
      </c>
    </row>
    <row r="24" spans="2:15" x14ac:dyDescent="0.45">
      <c r="B24" s="46"/>
      <c r="C24" s="34"/>
      <c r="D24" s="37"/>
      <c r="E24" s="37"/>
      <c r="F24" s="38"/>
      <c r="H24" s="92"/>
      <c r="I24" s="92">
        <v>2018</v>
      </c>
      <c r="J24" s="92"/>
      <c r="L24">
        <v>2018</v>
      </c>
      <c r="M24" s="16">
        <v>24.9</v>
      </c>
      <c r="N24" s="4">
        <v>18.8</v>
      </c>
      <c r="O24" s="7">
        <f t="shared" si="1"/>
        <v>0.7550200803212852</v>
      </c>
    </row>
    <row r="25" spans="2:15" x14ac:dyDescent="0.45">
      <c r="B25" s="46"/>
      <c r="C25" s="34"/>
      <c r="D25" s="37"/>
      <c r="E25" s="37"/>
      <c r="F25" s="38"/>
      <c r="L25">
        <v>2019</v>
      </c>
      <c r="O25" s="27"/>
    </row>
    <row r="26" spans="2:15" x14ac:dyDescent="0.45">
      <c r="B26" s="46"/>
      <c r="C26" s="34" t="s">
        <v>7</v>
      </c>
      <c r="D26" s="37">
        <v>2008</v>
      </c>
      <c r="E26" s="37"/>
      <c r="F26" s="38" t="s">
        <v>72</v>
      </c>
      <c r="L26">
        <v>2020</v>
      </c>
      <c r="O26" s="27"/>
    </row>
    <row r="27" spans="2:15" x14ac:dyDescent="0.45">
      <c r="B27" s="46"/>
      <c r="C27" s="34"/>
      <c r="D27" s="37"/>
      <c r="E27" s="37"/>
      <c r="F27" s="38"/>
      <c r="L27">
        <v>2021</v>
      </c>
      <c r="O27" s="27"/>
    </row>
    <row r="28" spans="2:15" x14ac:dyDescent="0.45">
      <c r="B28" s="46"/>
      <c r="C28" s="34"/>
      <c r="D28" s="37"/>
      <c r="E28" s="37"/>
      <c r="F28" s="38"/>
      <c r="L28">
        <v>2022</v>
      </c>
      <c r="O28" s="27"/>
    </row>
    <row r="29" spans="2:15" x14ac:dyDescent="0.45">
      <c r="B29" s="46"/>
      <c r="C29" s="34" t="s">
        <v>11</v>
      </c>
      <c r="D29" s="37">
        <v>2010</v>
      </c>
      <c r="E29" s="37">
        <v>2009</v>
      </c>
      <c r="F29" s="38">
        <v>2023</v>
      </c>
      <c r="L29">
        <v>2023</v>
      </c>
      <c r="M29" s="26">
        <v>24.4</v>
      </c>
      <c r="N29">
        <v>31.6</v>
      </c>
      <c r="O29" s="27">
        <f>N29/M29</f>
        <v>1.2950819672131149</v>
      </c>
    </row>
    <row r="30" spans="2:15" x14ac:dyDescent="0.45">
      <c r="B30" s="46"/>
      <c r="C30" s="34"/>
      <c r="D30" s="37"/>
      <c r="E30" s="37"/>
      <c r="F30" s="38"/>
    </row>
    <row r="31" spans="2:15" ht="14.65" thickBot="1" x14ac:dyDescent="0.5">
      <c r="B31" s="47"/>
      <c r="C31" s="35"/>
      <c r="D31" s="39"/>
      <c r="E31" s="39"/>
      <c r="F31" s="40"/>
      <c r="H31" s="10"/>
    </row>
  </sheetData>
  <mergeCells count="43">
    <mergeCell ref="L10:O10"/>
    <mergeCell ref="B23:B31"/>
    <mergeCell ref="B14:B22"/>
    <mergeCell ref="C14:C16"/>
    <mergeCell ref="D14:D16"/>
    <mergeCell ref="E14:E16"/>
    <mergeCell ref="F14:F16"/>
    <mergeCell ref="C17:C19"/>
    <mergeCell ref="D17:D19"/>
    <mergeCell ref="C26:C28"/>
    <mergeCell ref="D26:D28"/>
    <mergeCell ref="E26:E28"/>
    <mergeCell ref="F26:F28"/>
    <mergeCell ref="C29:C31"/>
    <mergeCell ref="D29:D31"/>
    <mergeCell ref="E29:E31"/>
    <mergeCell ref="F29:F31"/>
    <mergeCell ref="D20:D22"/>
    <mergeCell ref="E20:E22"/>
    <mergeCell ref="F20:F22"/>
    <mergeCell ref="C20:C22"/>
    <mergeCell ref="C23:C25"/>
    <mergeCell ref="D23:D25"/>
    <mergeCell ref="E23:E25"/>
    <mergeCell ref="F23:F25"/>
    <mergeCell ref="E17:E19"/>
    <mergeCell ref="F17:F19"/>
    <mergeCell ref="C11:C13"/>
    <mergeCell ref="D11:D13"/>
    <mergeCell ref="E11:E13"/>
    <mergeCell ref="F11:F13"/>
    <mergeCell ref="B2:F2"/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Animas</vt:lpstr>
      <vt:lpstr>Uncompahgre</vt:lpstr>
      <vt:lpstr>Dolores</vt:lpstr>
      <vt:lpstr>San Miguel</vt:lpstr>
      <vt:lpstr>Gunnison - Taylor Fork</vt:lpstr>
      <vt:lpstr>Gunnison - East River</vt:lpstr>
      <vt:lpstr>Gunnison - Lake Fork</vt:lpstr>
      <vt:lpstr>Rio Grande - Mainstem</vt:lpstr>
      <vt:lpstr>Rio Grande - South Fork</vt:lpstr>
      <vt:lpstr>San Juan</vt:lpstr>
      <vt:lpstr>Blue River</vt:lpstr>
      <vt:lpstr>Tarryall Creek</vt:lpstr>
      <vt:lpstr>Snake River</vt:lpstr>
      <vt:lpstr>Fraser River</vt:lpstr>
      <vt:lpstr>Upper Colorado</vt:lpstr>
      <vt:lpstr>Yampa River</vt:lpstr>
      <vt:lpstr>Crystal River</vt:lpstr>
      <vt:lpstr>Muddy Creek</vt:lpstr>
      <vt:lpstr>North Fork Gunnison</vt:lpstr>
      <vt:lpstr>Surface Creek</vt:lpstr>
      <vt:lpstr>Plateau Creek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Landry</dc:creator>
  <cp:keywords/>
  <dc:description/>
  <cp:lastModifiedBy>Ella Bump</cp:lastModifiedBy>
  <cp:revision/>
  <dcterms:created xsi:type="dcterms:W3CDTF">2014-12-22T21:29:58Z</dcterms:created>
  <dcterms:modified xsi:type="dcterms:W3CDTF">2023-06-28T02:29:51Z</dcterms:modified>
  <cp:category/>
  <cp:contentStatus/>
</cp:coreProperties>
</file>